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10" yWindow="1590" windowWidth="11535" windowHeight="9480" tabRatio="953" activeTab="1"/>
  </bookViews>
  <sheets>
    <sheet name="Index" sheetId="163" r:id="rId1"/>
    <sheet name="10(a)" sheetId="164" r:id="rId2"/>
    <sheet name="10(b)" sheetId="31" r:id="rId3"/>
    <sheet name="10(c)" sheetId="165" r:id="rId4"/>
    <sheet name="10(d)" sheetId="167" r:id="rId5"/>
    <sheet name="10(e)" sheetId="47" r:id="rId6"/>
    <sheet name="10(f)" sheetId="56" r:id="rId7"/>
    <sheet name="10(g)" sheetId="147" r:id="rId8"/>
    <sheet name="10(h)" sheetId="142" r:id="rId9"/>
    <sheet name="10(i)" sheetId="166" r:id="rId10"/>
    <sheet name="12(a)" sheetId="1" r:id="rId11"/>
    <sheet name="12(b)" sheetId="148" r:id="rId12"/>
    <sheet name="12(c)" sheetId="159" r:id="rId13"/>
    <sheet name="12(d)" sheetId="160" r:id="rId14"/>
    <sheet name="12(e)" sheetId="162" r:id="rId15"/>
    <sheet name="12(f)" sheetId="161" r:id="rId16"/>
    <sheet name="12(g)" sheetId="121" r:id="rId17"/>
    <sheet name="12(h)" sheetId="122" r:id="rId18"/>
    <sheet name="12(i)" sheetId="123" r:id="rId19"/>
    <sheet name="12(i)-F" sheetId="124" r:id="rId20"/>
    <sheet name="12(j)" sheetId="68" r:id="rId21"/>
    <sheet name="12(k)" sheetId="120" r:id="rId22"/>
    <sheet name="12(l)" sheetId="153" r:id="rId23"/>
    <sheet name="12(m)" sheetId="140" r:id="rId24"/>
    <sheet name="12(n)" sheetId="8" r:id="rId25"/>
    <sheet name="12(o)" sheetId="154" r:id="rId26"/>
    <sheet name="12(p)" sheetId="125" r:id="rId27"/>
  </sheets>
  <definedNames>
    <definedName name="_xlnm.Print_Area" localSheetId="1">'10(a)'!$A$1:$Q$18</definedName>
    <definedName name="_xlnm.Print_Area" localSheetId="2">'10(b)'!$A$1:$P$17</definedName>
    <definedName name="_xlnm.Print_Area" localSheetId="3">'10(c)'!$A$1:$R$35</definedName>
    <definedName name="_xlnm.Print_Area" localSheetId="4">'10(d)'!$A$1:$J$15</definedName>
    <definedName name="_xlnm.Print_Area" localSheetId="5">'10(e)'!$A$1:$E$15</definedName>
    <definedName name="_xlnm.Print_Area" localSheetId="6">'10(f)'!$A$1:$D$14</definedName>
    <definedName name="_xlnm.Print_Area" localSheetId="7">'10(g)'!$A$1:$F$16</definedName>
    <definedName name="_xlnm.Print_Area" localSheetId="8">'10(h)'!$A$1:$E$9</definedName>
    <definedName name="_xlnm.Print_Area" localSheetId="9">'10(i)'!$A$1:$F$17</definedName>
    <definedName name="_xlnm.Print_Area" localSheetId="10">'12(a)'!$A$1:$Q$30</definedName>
    <definedName name="_xlnm.Print_Area" localSheetId="11">'12(b)'!$A$1:$J$15</definedName>
    <definedName name="_xlnm.Print_Area" localSheetId="12">'12(c)'!$A$1:$J$15</definedName>
    <definedName name="_xlnm.Print_Area" localSheetId="13">'12(d)'!$A$1:$J$15</definedName>
    <definedName name="_xlnm.Print_Area" localSheetId="14">'12(e)'!$A$1:$J$15</definedName>
    <definedName name="_xlnm.Print_Area" localSheetId="15">'12(f)'!$A$1:$J$15</definedName>
    <definedName name="_xlnm.Print_Area" localSheetId="16">'12(g)'!$A$1:$F$16</definedName>
    <definedName name="_xlnm.Print_Area" localSheetId="17">'12(h)'!$A$1:$F$17</definedName>
    <definedName name="_xlnm.Print_Area" localSheetId="18">'12(i)'!$A$1:$F$14</definedName>
    <definedName name="_xlnm.Print_Area" localSheetId="19">'12(i)-F'!$A$1:$F$14</definedName>
    <definedName name="_xlnm.Print_Area" localSheetId="20">'12(j)'!$A$1:$R$50</definedName>
    <definedName name="_xlnm.Print_Area" localSheetId="21">'12(k)'!$A$1:$D$15</definedName>
    <definedName name="_xlnm.Print_Area" localSheetId="22">'12(l)'!$A$1:$D$14</definedName>
    <definedName name="_xlnm.Print_Area" localSheetId="23">'12(m)'!$A$1:$G$14</definedName>
    <definedName name="_xlnm.Print_Area" localSheetId="24">'12(n)'!$A$1:$W$15</definedName>
    <definedName name="_xlnm.Print_Area" localSheetId="25">'12(o)'!$A$1:$E$14</definedName>
    <definedName name="_xlnm.Print_Area" localSheetId="26">'12(p)'!$A$1:$E$14</definedName>
    <definedName name="_xlnm.Print_Titles" localSheetId="1">'10(a)'!$1:$10</definedName>
    <definedName name="_xlnm.Print_Titles" localSheetId="2">'10(b)'!$1:$9</definedName>
    <definedName name="_xlnm.Print_Titles" localSheetId="3">'10(c)'!$1:$9</definedName>
    <definedName name="_xlnm.Print_Titles" localSheetId="5">'10(e)'!$1:$9</definedName>
    <definedName name="_xlnm.Print_Titles" localSheetId="6">'10(f)'!$1:$8</definedName>
    <definedName name="_xlnm.Print_Titles" localSheetId="8">'10(h)'!$1:$8</definedName>
    <definedName name="_xlnm.Print_Titles" localSheetId="9">'10(i)'!$1:$8</definedName>
    <definedName name="_xlnm.Print_Titles" localSheetId="10">'12(a)'!$1:$10</definedName>
    <definedName name="_xlnm.Print_Titles" localSheetId="16">'12(g)'!$1:$8</definedName>
    <definedName name="_xlnm.Print_Titles" localSheetId="17">'12(h)'!$1:$8</definedName>
    <definedName name="_xlnm.Print_Titles" localSheetId="18">'12(i)'!$1:$8</definedName>
    <definedName name="_xlnm.Print_Titles" localSheetId="19">'12(i)-F'!$1:$8</definedName>
    <definedName name="_xlnm.Print_Titles" localSheetId="20">'12(j)'!$1:$9</definedName>
    <definedName name="_xlnm.Print_Titles" localSheetId="21">'12(k)'!$1:$9</definedName>
    <definedName name="_xlnm.Print_Titles" localSheetId="22">'12(l)'!$1:$8</definedName>
    <definedName name="_xlnm.Print_Titles" localSheetId="23">'12(m)'!$1:$8</definedName>
    <definedName name="_xlnm.Print_Titles" localSheetId="24">'12(n)'!$1:$9</definedName>
    <definedName name="_xlnm.Print_Titles" localSheetId="26">'12(p)'!$1:$8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40"/>
  <c r="F8"/>
  <c r="E8"/>
  <c r="D8"/>
  <c r="T8" i="8"/>
  <c r="P8"/>
  <c r="H8"/>
  <c r="L8" s="1"/>
  <c r="Q30" i="165" l="1"/>
  <c r="P30"/>
  <c r="O30"/>
  <c r="N30"/>
  <c r="M30"/>
  <c r="L30"/>
  <c r="K30"/>
  <c r="J30"/>
  <c r="I30"/>
  <c r="H30"/>
  <c r="G30"/>
  <c r="E30"/>
  <c r="D30"/>
  <c r="Q29"/>
  <c r="P29"/>
  <c r="O29"/>
  <c r="N29"/>
  <c r="M29"/>
  <c r="L29"/>
  <c r="K29"/>
  <c r="J29"/>
  <c r="I29"/>
  <c r="H29"/>
  <c r="G29"/>
  <c r="E29"/>
  <c r="D29"/>
  <c r="Q28"/>
  <c r="P28"/>
  <c r="O28"/>
  <c r="N28"/>
  <c r="M28"/>
  <c r="L28"/>
  <c r="K28"/>
  <c r="J28"/>
  <c r="I28"/>
  <c r="H28"/>
  <c r="G28"/>
  <c r="E28"/>
  <c r="D28"/>
  <c r="Q45" i="68"/>
  <c r="Q44"/>
  <c r="Q43"/>
  <c r="P45"/>
  <c r="P44"/>
  <c r="P43"/>
  <c r="O45"/>
  <c r="O44"/>
  <c r="O43"/>
  <c r="N45"/>
  <c r="N44"/>
  <c r="N43"/>
  <c r="M45"/>
  <c r="M44"/>
  <c r="M43"/>
  <c r="L45"/>
  <c r="L44"/>
  <c r="L43"/>
  <c r="K45"/>
  <c r="K44"/>
  <c r="K43"/>
  <c r="J45"/>
  <c r="J44"/>
  <c r="J43"/>
  <c r="I45"/>
  <c r="I44"/>
  <c r="I43"/>
  <c r="H45"/>
  <c r="H44"/>
  <c r="H43"/>
  <c r="G45"/>
  <c r="G44"/>
  <c r="G43"/>
  <c r="E45"/>
  <c r="E44"/>
  <c r="E43"/>
  <c r="D45"/>
  <c r="D44"/>
  <c r="D43"/>
  <c r="R43" l="1"/>
  <c r="F44"/>
  <c r="F45"/>
  <c r="R30" i="165"/>
  <c r="R29"/>
  <c r="F28"/>
  <c r="F30"/>
  <c r="R28"/>
  <c r="F29"/>
  <c r="R45" i="68"/>
  <c r="F43"/>
  <c r="R44"/>
</calcChain>
</file>

<file path=xl/sharedStrings.xml><?xml version="1.0" encoding="utf-8"?>
<sst xmlns="http://schemas.openxmlformats.org/spreadsheetml/2006/main" count="601" uniqueCount="189">
  <si>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</si>
  <si>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</si>
  <si>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</si>
  <si>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</si>
  <si>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</si>
  <si>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</si>
  <si>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</si>
  <si>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</si>
  <si>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</si>
  <si>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</si>
  <si>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</si>
  <si>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</si>
  <si>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</si>
  <si>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</si>
  <si>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Name of KV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</si>
  <si>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</si>
  <si>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</si>
  <si>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</si>
  <si>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</si>
  <si>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</si>
  <si>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</si>
  <si>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</si>
  <si>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Remarks</t>
  </si>
  <si>
    <t>Grade</t>
  </si>
  <si>
    <t>No. of students</t>
  </si>
  <si>
    <t>Student Name</t>
  </si>
  <si>
    <t>No. of KVs with 100% pass%</t>
  </si>
  <si>
    <t>%</t>
  </si>
  <si>
    <t>Name of the region</t>
  </si>
  <si>
    <t>List of KVs achieved 100% results --&gt; 100% in class X (AISSE)</t>
  </si>
  <si>
    <t>AISSE &amp; AISSCE</t>
  </si>
  <si>
    <t>KV Name</t>
  </si>
  <si>
    <t>Total Passed</t>
  </si>
  <si>
    <t>Sponsoring agency</t>
  </si>
  <si>
    <t>State</t>
  </si>
  <si>
    <t>B</t>
  </si>
  <si>
    <t>G</t>
  </si>
  <si>
    <t>Failed</t>
  </si>
  <si>
    <t>Total  Grades</t>
  </si>
  <si>
    <t>SUBJECT WISE RESULT ANALYSIS OF THE VIDYALAYA - AISSCE : CLASS XII</t>
  </si>
  <si>
    <t>List of KVs where 100% STUDENTS SCORING 60% &amp; ABOVE  - AISSCE (Class XII)</t>
  </si>
  <si>
    <t>LIST OF STUDENTS WHO SECURED A1 GRADE IN ALL SUBJECTS - CLASS XII</t>
  </si>
  <si>
    <t>App</t>
  </si>
  <si>
    <t>Pass</t>
  </si>
  <si>
    <t>Comp</t>
  </si>
  <si>
    <t>Fail</t>
  </si>
  <si>
    <t>COMPARTMENT/ FAILURE DETAILS - AISSCE (CLASS XII)</t>
  </si>
  <si>
    <t>Name of the Region</t>
  </si>
  <si>
    <t>Number of passed students securing %ge between (Out of 500)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</si>
  <si>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</si>
  <si>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</si>
  <si>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</si>
  <si>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</si>
  <si>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</si>
  <si>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</si>
  <si>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</si>
  <si>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</si>
  <si>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</si>
  <si>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</si>
  <si>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</si>
  <si>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</si>
  <si>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</si>
  <si>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PROFORMA 10(a)</t>
  </si>
  <si>
    <t>PROFORMA - 10(a)</t>
  </si>
  <si>
    <t>PROFORMA 10(b)</t>
  </si>
  <si>
    <t>PROFORMA 10(c)</t>
  </si>
  <si>
    <t>PROFORMA 10(d)</t>
  </si>
  <si>
    <t>PROFORMA 10(e)</t>
  </si>
  <si>
    <t>PROFORMA 10(f)</t>
  </si>
  <si>
    <t>PROFORMA 10(g)</t>
  </si>
  <si>
    <t>PROFORMA - 10(b)</t>
  </si>
  <si>
    <t>PROFORMA - 10(d)</t>
  </si>
  <si>
    <t>PROFORMA - 10(e)</t>
  </si>
  <si>
    <t>PROFORMA - 10(f)</t>
  </si>
  <si>
    <t>PROFORMA 10(h)</t>
  </si>
  <si>
    <t>PROFORMA - 10(h)</t>
  </si>
  <si>
    <t>PROFORMA - 10(g)</t>
  </si>
  <si>
    <t>NUMBER OF KVs WITH 100% PASS PERCENTAGE - AISSE (Class X)</t>
  </si>
  <si>
    <t>PROFORMA 12(a)</t>
  </si>
  <si>
    <t>PROFORMA - 12(a)</t>
  </si>
  <si>
    <t>Appeared</t>
  </si>
  <si>
    <t>Boys</t>
  </si>
  <si>
    <t>Girls</t>
  </si>
  <si>
    <t>Total</t>
  </si>
  <si>
    <t>PROFORMA - 12(b)</t>
  </si>
  <si>
    <t>PROFORMA - 12(c)</t>
  </si>
  <si>
    <t>PROFORMA - 12(d)</t>
  </si>
  <si>
    <t>PROFORMA - 12(e)</t>
  </si>
  <si>
    <t>PROFORMA - 12(f)</t>
  </si>
  <si>
    <t>PROFORMA - 12(g)</t>
  </si>
  <si>
    <t>PROFORMA - 12(h)</t>
  </si>
  <si>
    <t>PROFORMA - 12(i)</t>
  </si>
  <si>
    <t>PROFORMA - 2(i)-F</t>
  </si>
  <si>
    <t>PROFORMA - 12(j)</t>
  </si>
  <si>
    <t>PROFORMA - 12(k)</t>
  </si>
  <si>
    <t>PROFORMA - 12(l)</t>
  </si>
  <si>
    <t>List of KVs achieved 100% results --&gt; 100% in class XII (AISSCE)</t>
  </si>
  <si>
    <t>PROFORMA - 12(n)</t>
  </si>
  <si>
    <t>PROFORMA - 12(m)</t>
  </si>
  <si>
    <t>PROFORMA - 12(p)</t>
  </si>
  <si>
    <t>PROFORMA 12(b)</t>
  </si>
  <si>
    <t>PROFORMA 12(c)</t>
  </si>
  <si>
    <t>PROFORMA 12(d)</t>
  </si>
  <si>
    <t>PROFORMA 12(e)</t>
  </si>
  <si>
    <t>PROFORMA 12(f)</t>
  </si>
  <si>
    <t>PROFORMA 12(g)</t>
  </si>
  <si>
    <t>PROFORMA 12(h)</t>
  </si>
  <si>
    <t>PROFORMA 12(i)</t>
  </si>
  <si>
    <t>PROFORMA 12(j)</t>
  </si>
  <si>
    <t>PROFORMA 12(k)</t>
  </si>
  <si>
    <t>PROFORMA 12(l)</t>
  </si>
  <si>
    <t>PROFORMA 12(m)</t>
  </si>
  <si>
    <t>PROFORMA 12(n)</t>
  </si>
  <si>
    <t>PROFORMA 12(o)</t>
  </si>
  <si>
    <t>PROFORMA 12(p)</t>
  </si>
  <si>
    <t>PROFORMA - 12(o)</t>
  </si>
  <si>
    <t>LIST OF KVs WITH PASS PERCENTAGE 100 IN CLASS 10th &amp; 12th BOTH</t>
  </si>
  <si>
    <t>Sl. 
No.</t>
  </si>
  <si>
    <t>Statement of number of students appeared and pased (Boys/Girls) - Class XII : COMMERCE</t>
  </si>
  <si>
    <t>Statement of number of students appeared and pased (Boys/Girls) - Class XII : SCIENCE</t>
  </si>
  <si>
    <t>Statement of number of students appeared and pased (Boys/Girls) - Class XII - OVERALL</t>
  </si>
  <si>
    <t>Statement of number of students appeared and pased (Boys/Girls) - Class XII : HUMANITIES</t>
  </si>
  <si>
    <t>Statement of number of students appeared and pased (Boys/Girls) - Class XII : FMM</t>
  </si>
  <si>
    <t>Stream</t>
  </si>
  <si>
    <t>Science</t>
  </si>
  <si>
    <t>Commerce</t>
  </si>
  <si>
    <t>Humanities</t>
  </si>
  <si>
    <t>FMM</t>
  </si>
  <si>
    <t>Class XII</t>
  </si>
  <si>
    <t>PROFORMA 12(i)-f</t>
  </si>
  <si>
    <t>COMPARISION WITH LAST THREE YEARS - AISSE (Class X)</t>
  </si>
  <si>
    <t>LIST OF KVs WITH PASS PERCENTAGE 100 FOR 5 CONSECUTIVE YEARS --&gt; in class XII (AISSCE)</t>
  </si>
  <si>
    <t>OVERALL RESULT OF THE VIDYALAYA - AISSCE : CLASS XII (ALL STREAMS)</t>
  </si>
  <si>
    <t>OVERALL RESULT OF THE VIDYALAYA - AISSE : CLASS X</t>
  </si>
  <si>
    <t>Class</t>
  </si>
  <si>
    <t>GRADWISE RESULT OF THE VIDYALAYA - AISSE : CLASS X</t>
  </si>
  <si>
    <t>SUBJECT WISE RESULT ANALYSIS OF THE VIDYALAYA - AISSE : CLASS X</t>
  </si>
  <si>
    <t>PROFORMA - 10(C)</t>
  </si>
  <si>
    <t>Statement of number of students appeared and pased (Boys/Girls) - Class X</t>
  </si>
  <si>
    <t>LIST OF TOPPERS IN CBSE EXAM - Class X</t>
  </si>
  <si>
    <t>PROFORMA - 10(i)</t>
  </si>
  <si>
    <t>PROFORMA 10(i)</t>
  </si>
  <si>
    <t>LIST OF TOPPERS IN CBSE EXAM - Class XII : Science stream ( &gt;= 90% only)</t>
  </si>
  <si>
    <t>LIST OF TOPPERS IN CBSE EXAM - Class XII : Commerce stream ( &gt;= 90% only)</t>
  </si>
  <si>
    <t>LIST OF TOPPERS IN CBSE EXAM - Class XII : Humanities stream ( &gt;= 90% only)</t>
  </si>
  <si>
    <t>LIST OF TOPPERS IN CBSE EXAM - Class XII : FMM stream ( &gt;= 90% only)</t>
  </si>
  <si>
    <t>2019 - 2020</t>
  </si>
  <si>
    <t>KENDRIYA VIDYALAYA, NO.1 SHAHJAHANPUR CANTT - SHIFT 1</t>
  </si>
  <si>
    <t xml:space="preserve">UTTAR PRADESH - 242 001 </t>
  </si>
  <si>
    <t>ANALYSIS OF CBSE RESULT : 2019 - 2020</t>
  </si>
  <si>
    <t>Generated through : NEUTEK Result Master Pro</t>
  </si>
  <si>
    <t>Principal : RATAN KUMAR</t>
  </si>
  <si>
    <t>DEFENCE</t>
  </si>
  <si>
    <t>UTTAR PRADESH</t>
  </si>
  <si>
    <t>KV SHAHJAHANPUR No.1 (S1)</t>
  </si>
  <si>
    <t>HINDI COURSE-A</t>
  </si>
  <si>
    <t>ENGH LNG &amp; LIT.</t>
  </si>
  <si>
    <t>MATHS STANDARD</t>
  </si>
  <si>
    <t>MATHS BASIC</t>
  </si>
  <si>
    <t>SCIENCE</t>
  </si>
  <si>
    <t>SOCIAL SCIENCE</t>
  </si>
  <si>
    <t>RATAN KUMAR</t>
  </si>
  <si>
    <t>Not Applicable</t>
  </si>
  <si>
    <t>Not applicable</t>
  </si>
  <si>
    <t>NIL</t>
  </si>
  <si>
    <t>DIVYANSHI SINGH KARAKOTI</t>
  </si>
  <si>
    <t>DAMINI</t>
  </si>
  <si>
    <t>VINEET SHARMA</t>
  </si>
  <si>
    <t>PRIYA CHOUDHARY</t>
  </si>
  <si>
    <t>SHIVANKUL KUMAR</t>
  </si>
  <si>
    <t>SHIVANSH DIXIT</t>
  </si>
  <si>
    <t>DIVYANSH SRIVASTAVA</t>
  </si>
  <si>
    <t>ANANYA VERMA</t>
  </si>
  <si>
    <t>FAIZAAN QURAISHI</t>
  </si>
  <si>
    <t>INDERPREET SINGH</t>
  </si>
  <si>
    <t>PRANSHU DIXIT</t>
  </si>
  <si>
    <t>ENGLISH CORE</t>
  </si>
  <si>
    <t>HINDI CORE</t>
  </si>
  <si>
    <t>MATHEMATICS</t>
  </si>
  <si>
    <t>ECONOMICS</t>
  </si>
  <si>
    <t>PHYSICS</t>
  </si>
  <si>
    <t>CHEMISTRY</t>
  </si>
  <si>
    <t>COMPUTR SCIENCE</t>
  </si>
  <si>
    <t>BIOLOGY</t>
  </si>
  <si>
    <t>BUSINESSSTUDIES</t>
  </si>
  <si>
    <t>ACCOUNTANCY</t>
  </si>
  <si>
    <t>PHY. EDUCATION</t>
  </si>
  <si>
    <t>LUCKNOW</t>
  </si>
  <si>
    <t>KV SHAHJAHANPUR NO.1 (S1)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</si>
</sst>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0"/>
      <name val="Arial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8"/>
      <color indexed="22"/>
      <name val="Verdana"/>
      <family val="2"/>
    </font>
    <font>
      <sz val="9"/>
      <color indexed="16"/>
      <name val="Arial"/>
      <family val="2"/>
    </font>
    <font>
      <sz val="12"/>
      <name val="Arial"/>
      <family val="2"/>
    </font>
    <font>
      <b/>
      <sz val="8"/>
      <name val="Verdana"/>
      <family val="2"/>
    </font>
    <font>
      <b/>
      <sz val="11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9"/>
      <color indexed="22"/>
      <name val="Verdana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b/>
      <sz val="18"/>
      <color theme="0"/>
      <name val="Calibri"/>
      <family val="2"/>
      <scheme val="minor"/>
    </font>
    <font>
      <b/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541">
    <xf numFmtId="0" fontId="0" fillId="0" borderId="0" xfId="0"/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0" fillId="0" borderId="0" xfId="0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1" fillId="0" borderId="0" xfId="0" applyFont="1"/>
    <xf numFmtId="0" fontId="8" fillId="0" borderId="0" xfId="0" applyFont="1" applyFill="1" applyBorder="1" applyAlignment="1" applyProtection="1">
      <alignment horizontal="left" vertical="center"/>
    </xf>
    <xf numFmtId="0" fontId="29" fillId="3" borderId="0" xfId="0" applyFont="1" applyFill="1" applyBorder="1" applyAlignment="1" applyProtection="1">
      <alignment horizontal="right" vertical="center"/>
      <protection locked="0"/>
    </xf>
    <xf numFmtId="0" fontId="29" fillId="3" borderId="0" xfId="0" applyFont="1" applyFill="1" applyBorder="1" applyAlignment="1" applyProtection="1">
      <alignment vertical="center"/>
      <protection locked="0"/>
    </xf>
    <xf numFmtId="0" fontId="29" fillId="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</xf>
    <xf numFmtId="0" fontId="29" fillId="0" borderId="3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4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Protection="1"/>
    <xf numFmtId="0" fontId="29" fillId="0" borderId="4" xfId="0" applyFont="1" applyBorder="1" applyAlignment="1" applyProtection="1">
      <alignment horizontal="right"/>
    </xf>
    <xf numFmtId="0" fontId="29" fillId="0" borderId="3" xfId="0" applyFont="1" applyBorder="1" applyProtection="1"/>
    <xf numFmtId="0" fontId="29" fillId="0" borderId="0" xfId="0" applyFont="1"/>
    <xf numFmtId="0" fontId="29" fillId="0" borderId="3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vertical="center"/>
    </xf>
    <xf numFmtId="0" fontId="29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</xf>
    <xf numFmtId="2" fontId="8" fillId="4" borderId="1" xfId="0" applyNumberFormat="1" applyFont="1" applyFill="1" applyBorder="1" applyAlignment="1" applyProtection="1">
      <alignment horizontal="right" vertical="center"/>
    </xf>
    <xf numFmtId="0" fontId="3" fillId="4" borderId="1" xfId="0" applyFont="1" applyFill="1" applyBorder="1" applyAlignment="1" applyProtection="1">
      <alignment horizontal="right" vertical="center"/>
    </xf>
    <xf numFmtId="2" fontId="3" fillId="4" borderId="6" xfId="0" applyNumberFormat="1" applyFont="1" applyFill="1" applyBorder="1" applyAlignment="1" applyProtection="1">
      <alignment horizontal="right" vertical="center" wrapText="1"/>
    </xf>
    <xf numFmtId="0" fontId="1" fillId="3" borderId="1" xfId="0" applyFont="1" applyFill="1" applyBorder="1" applyAlignment="1" applyProtection="1">
      <alignment horizontal="right" vertical="center"/>
    </xf>
    <xf numFmtId="0" fontId="4" fillId="3" borderId="15" xfId="0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vertical="center"/>
    </xf>
    <xf numFmtId="0" fontId="29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 vertical="center"/>
    </xf>
    <xf numFmtId="0" fontId="4" fillId="0" borderId="3" xfId="3" applyFont="1" applyFill="1" applyBorder="1" applyAlignment="1" applyProtection="1">
      <alignment horizontal="left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1" fillId="0" borderId="0" xfId="3" applyBorder="1" applyAlignment="1">
      <alignment vertical="center"/>
    </xf>
    <xf numFmtId="0" fontId="1" fillId="0" borderId="0" xfId="3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0" xfId="3" applyFont="1"/>
    <xf numFmtId="0" fontId="10" fillId="0" borderId="0" xfId="3" applyFont="1" applyFill="1" applyBorder="1" applyAlignment="1" applyProtection="1">
      <alignment horizontal="center" vertical="center"/>
      <protection locked="0"/>
    </xf>
    <xf numFmtId="0" fontId="4" fillId="0" borderId="5" xfId="3" applyFont="1" applyFill="1" applyBorder="1" applyAlignment="1" applyProtection="1">
      <alignment horizontal="center" vertical="center" wrapText="1"/>
    </xf>
    <xf numFmtId="0" fontId="1" fillId="0" borderId="23" xfId="3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1" fillId="0" borderId="0" xfId="3" applyFont="1"/>
    <xf numFmtId="0" fontId="29" fillId="0" borderId="3" xfId="3" applyFont="1" applyBorder="1" applyProtection="1"/>
    <xf numFmtId="0" fontId="29" fillId="0" borderId="0" xfId="3" applyFont="1" applyBorder="1" applyProtection="1"/>
    <xf numFmtId="0" fontId="29" fillId="0" borderId="4" xfId="3" applyFont="1" applyBorder="1" applyProtection="1"/>
    <xf numFmtId="0" fontId="29" fillId="0" borderId="0" xfId="3" applyFont="1" applyBorder="1"/>
    <xf numFmtId="0" fontId="29" fillId="0" borderId="0" xfId="3" applyFont="1"/>
    <xf numFmtId="0" fontId="8" fillId="0" borderId="0" xfId="3" applyFont="1" applyBorder="1" applyAlignment="1" applyProtection="1">
      <alignment horizontal="left"/>
    </xf>
    <xf numFmtId="0" fontId="29" fillId="0" borderId="4" xfId="3" applyFont="1" applyBorder="1" applyAlignment="1" applyProtection="1">
      <alignment horizontal="right"/>
    </xf>
    <xf numFmtId="0" fontId="17" fillId="0" borderId="0" xfId="3" applyFont="1" applyAlignment="1" applyProtection="1">
      <alignment vertical="center"/>
    </xf>
    <xf numFmtId="0" fontId="14" fillId="0" borderId="0" xfId="3" applyFont="1" applyAlignment="1" applyProtection="1">
      <alignment vertical="center"/>
    </xf>
    <xf numFmtId="0" fontId="21" fillId="0" borderId="0" xfId="3" applyFont="1" applyAlignment="1" applyProtection="1">
      <alignment horizontal="left" vertical="center"/>
    </xf>
    <xf numFmtId="0" fontId="1" fillId="0" borderId="0" xfId="3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/>
    </xf>
    <xf numFmtId="0" fontId="10" fillId="0" borderId="9" xfId="3" applyFont="1" applyBorder="1" applyProtection="1"/>
    <xf numFmtId="0" fontId="1" fillId="2" borderId="1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6" xfId="3" applyFont="1" applyFill="1" applyBorder="1" applyAlignment="1" applyProtection="1">
      <alignment horizontal="center" vertical="center" wrapText="1"/>
    </xf>
    <xf numFmtId="0" fontId="10" fillId="0" borderId="0" xfId="3" applyFont="1" applyBorder="1" applyAlignment="1" applyProtection="1"/>
    <xf numFmtId="0" fontId="10" fillId="0" borderId="0" xfId="3" applyFont="1" applyAlignment="1"/>
    <xf numFmtId="0" fontId="10" fillId="0" borderId="9" xfId="3" applyFont="1" applyBorder="1" applyAlignment="1" applyProtection="1"/>
    <xf numFmtId="0" fontId="4" fillId="0" borderId="1" xfId="3" applyFont="1" applyBorder="1" applyAlignment="1" applyProtection="1">
      <alignment horizontal="center" vertical="center"/>
    </xf>
    <xf numFmtId="0" fontId="4" fillId="0" borderId="1" xfId="3" applyFont="1" applyBorder="1" applyAlignment="1" applyProtection="1">
      <alignment wrapText="1"/>
    </xf>
    <xf numFmtId="2" fontId="4" fillId="0" borderId="6" xfId="3" applyNumberFormat="1" applyFont="1" applyBorder="1" applyAlignment="1" applyProtection="1">
      <alignment horizontal="center" vertical="center"/>
    </xf>
    <xf numFmtId="0" fontId="20" fillId="0" borderId="0" xfId="3" applyFont="1" applyBorder="1" applyAlignment="1" applyProtection="1">
      <alignment horizontal="center"/>
    </xf>
    <xf numFmtId="0" fontId="29" fillId="0" borderId="3" xfId="3" applyFont="1" applyBorder="1"/>
    <xf numFmtId="0" fontId="29" fillId="0" borderId="4" xfId="3" applyFont="1" applyBorder="1"/>
    <xf numFmtId="0" fontId="29" fillId="0" borderId="0" xfId="3" applyFont="1" applyBorder="1" applyAlignment="1">
      <alignment horizontal="right"/>
    </xf>
    <xf numFmtId="0" fontId="4" fillId="0" borderId="1" xfId="3" applyFont="1" applyBorder="1" applyAlignment="1" applyProtection="1">
      <alignment horizontal="left" vertical="center"/>
    </xf>
    <xf numFmtId="164" fontId="4" fillId="0" borderId="6" xfId="3" applyNumberFormat="1" applyFont="1" applyBorder="1" applyAlignment="1" applyProtection="1">
      <alignment horizontal="center" vertical="center"/>
    </xf>
    <xf numFmtId="0" fontId="29" fillId="0" borderId="0" xfId="3" applyFont="1" applyBorder="1" applyAlignment="1">
      <alignment horizontal="left"/>
    </xf>
    <xf numFmtId="0" fontId="1" fillId="0" borderId="0" xfId="3" applyAlignment="1">
      <alignment horizontal="left"/>
    </xf>
    <xf numFmtId="0" fontId="3" fillId="0" borderId="0" xfId="3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1" fillId="0" borderId="0" xfId="3" applyBorder="1" applyAlignment="1">
      <alignment horizontal="left" vertical="center"/>
    </xf>
    <xf numFmtId="0" fontId="4" fillId="0" borderId="0" xfId="3" applyFont="1" applyBorder="1" applyAlignment="1" applyProtection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 applyProtection="1">
      <alignment horizontal="center" vertical="center"/>
    </xf>
    <xf numFmtId="0" fontId="1" fillId="0" borderId="1" xfId="3" applyFont="1" applyFill="1" applyBorder="1" applyAlignment="1" applyProtection="1">
      <alignment horizontal="center" vertical="center" wrapText="1"/>
    </xf>
    <xf numFmtId="1" fontId="1" fillId="0" borderId="6" xfId="3" applyNumberFormat="1" applyFont="1" applyFill="1" applyBorder="1" applyAlignment="1" applyProtection="1">
      <alignment horizontal="center" vertical="center"/>
    </xf>
    <xf numFmtId="0" fontId="20" fillId="0" borderId="0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/>
      <protection locked="0"/>
    </xf>
    <xf numFmtId="0" fontId="29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29" fillId="0" borderId="0" xfId="3" applyFont="1" applyFill="1" applyBorder="1" applyAlignment="1" applyProtection="1">
      <alignment horizontal="left" vertical="center"/>
    </xf>
    <xf numFmtId="0" fontId="29" fillId="0" borderId="4" xfId="3" applyFont="1" applyBorder="1" applyAlignment="1" applyProtection="1">
      <alignment horizontal="right" vertical="center"/>
    </xf>
    <xf numFmtId="0" fontId="29" fillId="0" borderId="0" xfId="3" applyFont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 applyProtection="1">
      <alignment horizontal="center"/>
      <protection locked="0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3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left" vertical="top"/>
    </xf>
    <xf numFmtId="0" fontId="1" fillId="0" borderId="0" xfId="3" applyFont="1" applyFill="1" applyBorder="1" applyAlignment="1" applyProtection="1">
      <alignment horizontal="center" vertical="top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horizontal="right" vertical="center"/>
      <protection locked="0"/>
    </xf>
    <xf numFmtId="0" fontId="10" fillId="0" borderId="0" xfId="3" applyFont="1" applyBorder="1" applyAlignment="1" applyProtection="1">
      <alignment horizontal="center" vertical="center"/>
    </xf>
    <xf numFmtId="0" fontId="10" fillId="0" borderId="0" xfId="3" applyFont="1" applyFill="1" applyBorder="1" applyAlignment="1" applyProtection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4" fillId="0" borderId="1" xfId="3" applyFont="1" applyBorder="1" applyAlignment="1" applyProtection="1">
      <alignment horizontal="left" vertical="top" wrapText="1"/>
    </xf>
    <xf numFmtId="0" fontId="4" fillId="0" borderId="1" xfId="3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4" fillId="0" borderId="20" xfId="3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/>
    </xf>
    <xf numFmtId="164" fontId="4" fillId="0" borderId="11" xfId="3" applyNumberFormat="1" applyFont="1" applyFill="1" applyBorder="1" applyAlignment="1" applyProtection="1">
      <alignment horizontal="center" vertical="center"/>
    </xf>
    <xf numFmtId="2" fontId="1" fillId="3" borderId="6" xfId="0" applyNumberFormat="1" applyFont="1" applyFill="1" applyBorder="1" applyAlignment="1" applyProtection="1">
      <alignment horizontal="right" vertical="center"/>
    </xf>
    <xf numFmtId="0" fontId="31" fillId="0" borderId="28" xfId="3" applyFont="1" applyFill="1" applyBorder="1" applyAlignment="1" applyProtection="1">
      <alignment horizontal="center" vertical="center"/>
    </xf>
    <xf numFmtId="0" fontId="31" fillId="0" borderId="15" xfId="3" applyFont="1" applyFill="1" applyBorder="1" applyAlignment="1" applyProtection="1">
      <alignment horizontal="center" vertical="center"/>
    </xf>
    <xf numFmtId="0" fontId="31" fillId="0" borderId="15" xfId="3" applyFont="1" applyFill="1" applyBorder="1" applyAlignment="1" applyProtection="1">
      <alignment horizontal="center" vertical="center" wrapText="1"/>
    </xf>
    <xf numFmtId="0" fontId="31" fillId="0" borderId="32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29" fillId="0" borderId="0" xfId="3" applyFont="1" applyBorder="1" applyAlignment="1" applyProtection="1">
      <alignment horizontal="center" vertical="center"/>
    </xf>
    <xf numFmtId="0" fontId="29" fillId="0" borderId="3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/>
    </xf>
    <xf numFmtId="0" fontId="29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2" borderId="1" xfId="3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0" fillId="0" borderId="14" xfId="3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29" fillId="0" borderId="3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/>
    </xf>
    <xf numFmtId="0" fontId="29" fillId="0" borderId="4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vertical="center"/>
    </xf>
    <xf numFmtId="0" fontId="1" fillId="0" borderId="0" xfId="3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left" vertical="center" wrapText="1"/>
    </xf>
    <xf numFmtId="0" fontId="29" fillId="0" borderId="4" xfId="3" applyFont="1" applyBorder="1" applyAlignment="1" applyProtection="1">
      <alignment horizontal="center" vertical="center"/>
    </xf>
    <xf numFmtId="0" fontId="4" fillId="2" borderId="15" xfId="3" applyFont="1" applyFill="1" applyBorder="1" applyAlignment="1" applyProtection="1">
      <alignment horizontal="center" vertical="center"/>
    </xf>
    <xf numFmtId="0" fontId="4" fillId="2" borderId="16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8" fillId="0" borderId="3" xfId="0" applyFont="1" applyBorder="1" applyProtection="1"/>
    <xf numFmtId="0" fontId="4" fillId="0" borderId="0" xfId="0" applyFont="1"/>
    <xf numFmtId="0" fontId="8" fillId="0" borderId="3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0" xfId="3" applyBorder="1"/>
    <xf numFmtId="0" fontId="1" fillId="0" borderId="3" xfId="3" applyBorder="1"/>
    <xf numFmtId="0" fontId="33" fillId="5" borderId="37" xfId="3" applyFont="1" applyFill="1" applyBorder="1" applyAlignment="1">
      <alignment horizontal="center" vertical="center"/>
    </xf>
    <xf numFmtId="0" fontId="1" fillId="0" borderId="4" xfId="3" applyFont="1" applyBorder="1"/>
    <xf numFmtId="0" fontId="1" fillId="0" borderId="3" xfId="3" applyBorder="1" applyAlignment="1">
      <alignment horizontal="center" vertical="center"/>
    </xf>
    <xf numFmtId="0" fontId="34" fillId="0" borderId="38" xfId="1" applyFont="1" applyBorder="1" applyAlignment="1" applyProtection="1">
      <alignment horizontal="center" vertical="center"/>
    </xf>
    <xf numFmtId="0" fontId="34" fillId="0" borderId="5" xfId="1" applyFont="1" applyBorder="1" applyAlignment="1" applyProtection="1">
      <alignment horizontal="center" vertical="center"/>
    </xf>
    <xf numFmtId="0" fontId="34" fillId="0" borderId="6" xfId="1" applyFont="1" applyBorder="1" applyAlignment="1" applyProtection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1" fillId="0" borderId="0" xfId="3" applyFont="1" applyBorder="1" applyAlignment="1">
      <alignment horizontal="center" vertical="center"/>
    </xf>
    <xf numFmtId="0" fontId="34" fillId="0" borderId="39" xfId="1" applyFont="1" applyBorder="1" applyAlignment="1" applyProtection="1">
      <alignment horizontal="center" vertical="center"/>
    </xf>
    <xf numFmtId="0" fontId="34" fillId="0" borderId="33" xfId="1" applyFont="1" applyBorder="1" applyAlignment="1" applyProtection="1">
      <alignment horizontal="center" vertical="center"/>
    </xf>
    <xf numFmtId="0" fontId="34" fillId="0" borderId="34" xfId="1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</xf>
    <xf numFmtId="2" fontId="3" fillId="3" borderId="1" xfId="0" applyNumberFormat="1" applyFont="1" applyFill="1" applyBorder="1" applyAlignment="1" applyProtection="1">
      <alignment horizontal="right" vertical="center"/>
    </xf>
    <xf numFmtId="2" fontId="3" fillId="3" borderId="6" xfId="0" applyNumberFormat="1" applyFont="1" applyFill="1" applyBorder="1" applyAlignment="1" applyProtection="1">
      <alignment horizontal="right" vertic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2" fontId="1" fillId="0" borderId="15" xfId="3" applyNumberFormat="1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/>
    </xf>
    <xf numFmtId="0" fontId="1" fillId="0" borderId="6" xfId="2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11" xfId="2" applyNumberFormat="1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0" xfId="3" applyBorder="1" applyAlignment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9" fillId="0" borderId="3" xfId="3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/>
    </xf>
    <xf numFmtId="0" fontId="29" fillId="0" borderId="4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0" xfId="3" applyBorder="1" applyAlignment="1">
      <alignment vertical="center"/>
    </xf>
    <xf numFmtId="0" fontId="20" fillId="0" borderId="0" xfId="3" applyFont="1" applyBorder="1" applyAlignment="1" applyProtection="1">
      <alignment horizontal="center"/>
    </xf>
    <xf numFmtId="0" fontId="29" fillId="0" borderId="4" xfId="3" applyFont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" fillId="0" borderId="4" xfId="3" applyBorder="1" applyAlignment="1" applyProtection="1">
      <alignment vertical="center"/>
    </xf>
    <xf numFmtId="0" fontId="32" fillId="0" borderId="0" xfId="3" applyFont="1" applyFill="1" applyBorder="1" applyAlignment="1">
      <alignment horizontal="center" vertical="center" textRotation="90"/>
    </xf>
    <xf numFmtId="0" fontId="33" fillId="5" borderId="35" xfId="3" applyFont="1" applyFill="1" applyBorder="1" applyAlignment="1">
      <alignment horizontal="center" vertical="center"/>
    </xf>
    <xf numFmtId="0" fontId="33" fillId="5" borderId="36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horizontal="center" vertical="center" textRotation="180"/>
    </xf>
    <xf numFmtId="0" fontId="27" fillId="0" borderId="12" xfId="3" applyFont="1" applyBorder="1" applyAlignment="1">
      <alignment horizontal="center" vertical="center"/>
    </xf>
    <xf numFmtId="0" fontId="27" fillId="0" borderId="13" xfId="3" applyFont="1" applyBorder="1" applyAlignment="1">
      <alignment horizontal="center" vertical="center"/>
    </xf>
    <xf numFmtId="0" fontId="27" fillId="0" borderId="10" xfId="3" applyFont="1" applyBorder="1" applyAlignment="1">
      <alignment horizontal="center" vertical="center"/>
    </xf>
    <xf numFmtId="0" fontId="11" fillId="0" borderId="3" xfId="3" applyFont="1" applyFill="1" applyBorder="1" applyAlignment="1" applyProtection="1">
      <alignment horizontal="center" vertical="center"/>
    </xf>
    <xf numFmtId="0" fontId="12" fillId="0" borderId="0" xfId="3" applyFont="1" applyBorder="1" applyAlignment="1" applyProtection="1">
      <alignment horizontal="center" vertical="center"/>
    </xf>
    <xf numFmtId="0" fontId="12" fillId="0" borderId="4" xfId="3" applyFont="1" applyBorder="1" applyAlignment="1" applyProtection="1">
      <alignment horizontal="center" vertical="center"/>
    </xf>
    <xf numFmtId="15" fontId="16" fillId="0" borderId="17" xfId="3" applyNumberFormat="1" applyFont="1" applyBorder="1" applyAlignment="1" applyProtection="1">
      <alignment horizontal="right" vertical="center"/>
    </xf>
    <xf numFmtId="0" fontId="17" fillId="0" borderId="18" xfId="3" applyFont="1" applyBorder="1" applyAlignment="1" applyProtection="1">
      <alignment vertical="center"/>
    </xf>
    <xf numFmtId="0" fontId="17" fillId="0" borderId="19" xfId="3" applyFont="1" applyBorder="1" applyAlignment="1" applyProtection="1">
      <alignment vertical="center"/>
    </xf>
    <xf numFmtId="0" fontId="13" fillId="0" borderId="3" xfId="3" applyFont="1" applyFill="1" applyBorder="1" applyAlignment="1" applyProtection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0" fontId="15" fillId="0" borderId="3" xfId="3" applyFont="1" applyFill="1" applyBorder="1" applyAlignment="1" applyProtection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4" fillId="0" borderId="3" xfId="3" applyFont="1" applyFill="1" applyBorder="1" applyAlignment="1" applyProtection="1">
      <alignment horizontal="left" vertical="center"/>
    </xf>
    <xf numFmtId="0" fontId="18" fillId="0" borderId="3" xfId="3" applyFont="1" applyFill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vertical="center"/>
    </xf>
    <xf numFmtId="0" fontId="19" fillId="0" borderId="4" xfId="3" applyFont="1" applyBorder="1" applyAlignment="1" applyProtection="1">
      <alignment vertical="center"/>
    </xf>
    <xf numFmtId="0" fontId="29" fillId="0" borderId="12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horizontal="left" vertical="center"/>
    </xf>
    <xf numFmtId="0" fontId="29" fillId="0" borderId="13" xfId="0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right" vertical="center"/>
    </xf>
    <xf numFmtId="0" fontId="29" fillId="0" borderId="10" xfId="0" applyFont="1" applyFill="1" applyBorder="1" applyAlignment="1" applyProtection="1">
      <alignment horizontal="right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textRotation="90"/>
    </xf>
    <xf numFmtId="0" fontId="3" fillId="3" borderId="29" xfId="0" applyFont="1" applyFill="1" applyBorder="1" applyAlignment="1" applyProtection="1">
      <alignment horizontal="center" vertical="center" textRotation="90"/>
    </xf>
    <xf numFmtId="0" fontId="3" fillId="3" borderId="15" xfId="0" applyFont="1" applyFill="1" applyBorder="1" applyAlignment="1" applyProtection="1">
      <alignment horizontal="center" vertical="center" textRotation="90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1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5" fontId="29" fillId="0" borderId="3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9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9" fillId="2" borderId="5" xfId="0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textRotation="90"/>
    </xf>
    <xf numFmtId="0" fontId="4" fillId="2" borderId="29" xfId="0" applyFont="1" applyFill="1" applyBorder="1" applyAlignment="1" applyProtection="1">
      <alignment horizontal="center" vertical="center" textRotation="90"/>
    </xf>
    <xf numFmtId="0" fontId="4" fillId="2" borderId="15" xfId="0" applyFont="1" applyFill="1" applyBorder="1" applyAlignment="1" applyProtection="1">
      <alignment horizontal="center" vertical="center" textRotation="9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right" vertical="center" indent="1"/>
    </xf>
    <xf numFmtId="0" fontId="16" fillId="0" borderId="18" xfId="0" applyFont="1" applyBorder="1" applyAlignment="1" applyProtection="1">
      <alignment horizontal="right" vertical="center" indent="1"/>
    </xf>
    <xf numFmtId="0" fontId="16" fillId="0" borderId="19" xfId="0" applyFont="1" applyBorder="1" applyAlignment="1" applyProtection="1">
      <alignment horizontal="right" vertical="center" indent="1"/>
    </xf>
    <xf numFmtId="0" fontId="25" fillId="0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0" fillId="0" borderId="24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6" xfId="0" applyFont="1" applyFill="1" applyBorder="1" applyAlignment="1" applyProtection="1">
      <alignment horizontal="center" vertical="center"/>
    </xf>
    <xf numFmtId="0" fontId="29" fillId="0" borderId="10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25" fillId="0" borderId="4" xfId="0" applyFont="1" applyFill="1" applyBorder="1" applyAlignment="1" applyProtection="1">
      <alignment horizontal="center" vertical="center"/>
    </xf>
    <xf numFmtId="0" fontId="24" fillId="0" borderId="4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left" vertical="center"/>
    </xf>
    <xf numFmtId="0" fontId="18" fillId="0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31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right" vertical="center" indent="1"/>
    </xf>
    <xf numFmtId="0" fontId="17" fillId="0" borderId="19" xfId="0" applyFont="1" applyBorder="1" applyAlignment="1" applyProtection="1">
      <alignment horizontal="right" vertical="center" inden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15" fontId="29" fillId="0" borderId="3" xfId="3" applyNumberFormat="1" applyFont="1" applyFill="1" applyBorder="1" applyAlignment="1" applyProtection="1">
      <alignment horizontal="center" vertical="center"/>
    </xf>
    <xf numFmtId="0" fontId="29" fillId="0" borderId="0" xfId="3" applyFont="1" applyFill="1" applyBorder="1" applyAlignment="1" applyProtection="1">
      <alignment horizontal="center" vertical="center"/>
    </xf>
    <xf numFmtId="0" fontId="29" fillId="0" borderId="4" xfId="3" applyFont="1" applyFill="1" applyBorder="1" applyAlignment="1" applyProtection="1">
      <alignment horizontal="center" vertical="center"/>
    </xf>
    <xf numFmtId="0" fontId="29" fillId="0" borderId="12" xfId="3" applyFont="1" applyFill="1" applyBorder="1" applyAlignment="1" applyProtection="1">
      <alignment horizontal="center" vertical="center"/>
    </xf>
    <xf numFmtId="0" fontId="29" fillId="0" borderId="13" xfId="3" applyFont="1" applyBorder="1" applyAlignment="1" applyProtection="1">
      <alignment horizontal="center" vertical="center"/>
    </xf>
    <xf numFmtId="0" fontId="29" fillId="0" borderId="10" xfId="3" applyFont="1" applyBorder="1" applyAlignment="1" applyProtection="1">
      <alignment horizontal="center" vertical="center"/>
    </xf>
    <xf numFmtId="0" fontId="4" fillId="2" borderId="7" xfId="3" applyFont="1" applyFill="1" applyBorder="1" applyAlignment="1" applyProtection="1">
      <alignment horizontal="center" vertical="center" wrapText="1"/>
    </xf>
    <xf numFmtId="0" fontId="4" fillId="2" borderId="14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6" xfId="3" applyFont="1" applyFill="1" applyBorder="1" applyAlignment="1" applyProtection="1">
      <alignment horizontal="center" vertical="center"/>
    </xf>
    <xf numFmtId="0" fontId="20" fillId="0" borderId="24" xfId="3" applyFont="1" applyFill="1" applyBorder="1" applyAlignment="1" applyProtection="1">
      <alignment horizontal="center" vertical="center"/>
    </xf>
    <xf numFmtId="0" fontId="20" fillId="0" borderId="25" xfId="3" applyFont="1" applyFill="1" applyBorder="1" applyAlignment="1" applyProtection="1">
      <alignment horizontal="center" vertical="center"/>
    </xf>
    <xf numFmtId="0" fontId="20" fillId="0" borderId="26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horizontal="center" vertical="center"/>
    </xf>
    <xf numFmtId="0" fontId="1" fillId="0" borderId="4" xfId="3" applyBorder="1" applyAlignment="1" applyProtection="1">
      <alignment horizontal="center" vertical="center"/>
    </xf>
    <xf numFmtId="0" fontId="16" fillId="0" borderId="17" xfId="3" applyFont="1" applyBorder="1" applyAlignment="1" applyProtection="1">
      <alignment horizontal="right" vertical="center" indent="1"/>
    </xf>
    <xf numFmtId="0" fontId="1" fillId="0" borderId="18" xfId="3" applyBorder="1" applyAlignment="1" applyProtection="1">
      <alignment horizontal="right" vertical="center" indent="1"/>
    </xf>
    <xf numFmtId="0" fontId="1" fillId="0" borderId="19" xfId="3" applyBorder="1" applyAlignment="1" applyProtection="1">
      <alignment horizontal="right" vertical="center" indent="1"/>
    </xf>
    <xf numFmtId="0" fontId="25" fillId="0" borderId="3" xfId="3" applyFont="1" applyFill="1" applyBorder="1" applyAlignment="1" applyProtection="1">
      <alignment horizontal="center" vertical="center"/>
    </xf>
    <xf numFmtId="0" fontId="25" fillId="0" borderId="0" xfId="3" applyFont="1" applyFill="1" applyBorder="1" applyAlignment="1" applyProtection="1">
      <alignment horizontal="center" vertical="center"/>
    </xf>
    <xf numFmtId="0" fontId="25" fillId="0" borderId="4" xfId="3" applyFont="1" applyFill="1" applyBorder="1" applyAlignment="1" applyProtection="1">
      <alignment horizontal="center" vertical="center"/>
    </xf>
    <xf numFmtId="0" fontId="24" fillId="0" borderId="3" xfId="3" applyFont="1" applyFill="1" applyBorder="1" applyAlignment="1" applyProtection="1">
      <alignment horizontal="center" vertical="center"/>
    </xf>
    <xf numFmtId="0" fontId="24" fillId="0" borderId="0" xfId="3" applyFont="1" applyBorder="1" applyAlignment="1"/>
    <xf numFmtId="0" fontId="24" fillId="0" borderId="4" xfId="3" applyFont="1" applyBorder="1" applyAlignment="1"/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right" vertical="center" indent="1"/>
    </xf>
    <xf numFmtId="0" fontId="0" fillId="0" borderId="19" xfId="0" applyBorder="1" applyAlignment="1" applyProtection="1">
      <alignment horizontal="right" vertical="center" indent="1"/>
    </xf>
    <xf numFmtId="0" fontId="24" fillId="0" borderId="0" xfId="0" applyFont="1" applyBorder="1" applyAlignment="1"/>
    <xf numFmtId="0" fontId="24" fillId="0" borderId="4" xfId="0" applyFont="1" applyBorder="1" applyAlignment="1"/>
    <xf numFmtId="0" fontId="29" fillId="0" borderId="12" xfId="0" applyFont="1" applyFill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29" fillId="0" borderId="12" xfId="0" applyFont="1" applyBorder="1" applyAlignment="1"/>
    <xf numFmtId="0" fontId="29" fillId="0" borderId="13" xfId="0" applyFont="1" applyBorder="1" applyAlignment="1"/>
    <xf numFmtId="0" fontId="29" fillId="0" borderId="10" xfId="0" applyFont="1" applyBorder="1" applyAlignment="1"/>
    <xf numFmtId="0" fontId="0" fillId="0" borderId="22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15" fontId="29" fillId="0" borderId="3" xfId="0" applyNumberFormat="1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4" xfId="0" applyFont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29" fillId="0" borderId="3" xfId="3" applyFont="1" applyFill="1" applyBorder="1" applyAlignment="1" applyProtection="1">
      <alignment horizontal="right" vertical="center"/>
    </xf>
    <xf numFmtId="0" fontId="29" fillId="0" borderId="0" xfId="3" applyFont="1" applyBorder="1" applyAlignment="1" applyProtection="1">
      <alignment horizontal="right" vertical="center"/>
    </xf>
    <xf numFmtId="0" fontId="29" fillId="0" borderId="4" xfId="3" applyFont="1" applyBorder="1" applyAlignment="1" applyProtection="1">
      <alignment horizontal="right" vertical="center"/>
    </xf>
    <xf numFmtId="0" fontId="1" fillId="2" borderId="5" xfId="3" applyFont="1" applyFill="1" applyBorder="1" applyAlignment="1" applyProtection="1">
      <alignment horizontal="center" vertical="center"/>
    </xf>
    <xf numFmtId="0" fontId="1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/>
    </xf>
    <xf numFmtId="0" fontId="1" fillId="2" borderId="6" xfId="3" applyFont="1" applyFill="1" applyBorder="1" applyAlignment="1" applyProtection="1">
      <alignment horizontal="center" vertical="center" wrapText="1"/>
    </xf>
    <xf numFmtId="0" fontId="1" fillId="0" borderId="18" xfId="3" applyBorder="1" applyAlignment="1">
      <alignment horizontal="right" vertical="center" indent="1"/>
    </xf>
    <xf numFmtId="0" fontId="1" fillId="0" borderId="19" xfId="3" applyBorder="1" applyAlignment="1">
      <alignment horizontal="right" vertical="center" indent="1"/>
    </xf>
    <xf numFmtId="0" fontId="25" fillId="0" borderId="0" xfId="3" applyFont="1" applyBorder="1" applyAlignment="1">
      <alignment vertical="center"/>
    </xf>
    <xf numFmtId="0" fontId="25" fillId="0" borderId="4" xfId="3" applyFont="1" applyBorder="1" applyAlignment="1">
      <alignment vertical="center"/>
    </xf>
    <xf numFmtId="0" fontId="24" fillId="0" borderId="0" xfId="3" applyFont="1" applyBorder="1" applyAlignment="1">
      <alignment vertical="center"/>
    </xf>
    <xf numFmtId="0" fontId="24" fillId="0" borderId="4" xfId="3" applyFont="1" applyBorder="1" applyAlignment="1">
      <alignment vertical="center"/>
    </xf>
    <xf numFmtId="15" fontId="29" fillId="0" borderId="3" xfId="3" applyNumberFormat="1" applyFont="1" applyFill="1" applyBorder="1" applyAlignment="1" applyProtection="1">
      <alignment horizontal="right" vertical="center" indent="1"/>
    </xf>
    <xf numFmtId="0" fontId="29" fillId="0" borderId="0" xfId="3" applyFont="1" applyBorder="1" applyAlignment="1">
      <alignment horizontal="right" vertical="center" indent="1"/>
    </xf>
    <xf numFmtId="0" fontId="29" fillId="0" borderId="4" xfId="3" applyFont="1" applyBorder="1" applyAlignment="1">
      <alignment horizontal="right" vertical="center" indent="1"/>
    </xf>
    <xf numFmtId="0" fontId="1" fillId="0" borderId="0" xfId="3" applyBorder="1" applyAlignment="1">
      <alignment vertical="center"/>
    </xf>
    <xf numFmtId="0" fontId="1" fillId="0" borderId="4" xfId="3" applyBorder="1" applyAlignment="1">
      <alignment vertical="center"/>
    </xf>
    <xf numFmtId="0" fontId="10" fillId="0" borderId="3" xfId="3" applyFont="1" applyFill="1" applyBorder="1" applyAlignment="1" applyProtection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0" fillId="0" borderId="3" xfId="3" applyFont="1" applyBorder="1" applyAlignment="1" applyProtection="1">
      <alignment horizontal="center"/>
    </xf>
    <xf numFmtId="0" fontId="20" fillId="0" borderId="0" xfId="3" applyFont="1" applyBorder="1" applyAlignment="1" applyProtection="1">
      <alignment horizontal="center"/>
    </xf>
    <xf numFmtId="0" fontId="20" fillId="0" borderId="4" xfId="3" applyFont="1" applyBorder="1" applyAlignment="1" applyProtection="1">
      <alignment horizontal="center"/>
    </xf>
    <xf numFmtId="15" fontId="29" fillId="0" borderId="3" xfId="3" applyNumberFormat="1" applyFont="1" applyBorder="1" applyAlignment="1">
      <alignment horizontal="center"/>
    </xf>
    <xf numFmtId="0" fontId="29" fillId="0" borderId="0" xfId="3" applyFont="1" applyBorder="1" applyAlignment="1">
      <alignment horizontal="center"/>
    </xf>
    <xf numFmtId="0" fontId="29" fillId="0" borderId="4" xfId="3" applyFont="1" applyBorder="1" applyAlignment="1">
      <alignment horizontal="center"/>
    </xf>
    <xf numFmtId="0" fontId="8" fillId="0" borderId="0" xfId="3" applyFont="1" applyBorder="1" applyAlignment="1">
      <alignment horizontal="left"/>
    </xf>
    <xf numFmtId="0" fontId="8" fillId="0" borderId="0" xfId="3" applyFont="1" applyAlignment="1"/>
    <xf numFmtId="0" fontId="29" fillId="0" borderId="12" xfId="3" applyFont="1" applyBorder="1" applyAlignment="1"/>
    <xf numFmtId="0" fontId="29" fillId="0" borderId="13" xfId="3" applyFont="1" applyBorder="1" applyAlignment="1"/>
    <xf numFmtId="0" fontId="29" fillId="0" borderId="10" xfId="3" applyFont="1" applyBorder="1" applyAlignment="1"/>
    <xf numFmtId="0" fontId="25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3" fillId="0" borderId="21" xfId="3" applyFont="1" applyFill="1" applyBorder="1" applyAlignment="1" applyProtection="1">
      <alignment horizontal="center" vertical="center"/>
    </xf>
    <xf numFmtId="0" fontId="1" fillId="0" borderId="22" xfId="3" applyBorder="1" applyAlignment="1" applyProtection="1">
      <alignment vertical="center"/>
    </xf>
    <xf numFmtId="0" fontId="1" fillId="0" borderId="23" xfId="3" applyBorder="1" applyAlignment="1" applyProtection="1">
      <alignment vertical="center"/>
    </xf>
    <xf numFmtId="0" fontId="17" fillId="0" borderId="18" xfId="3" applyFont="1" applyBorder="1" applyAlignment="1" applyProtection="1">
      <alignment horizontal="right" vertical="center" indent="1"/>
    </xf>
    <xf numFmtId="0" fontId="17" fillId="0" borderId="19" xfId="3" applyFont="1" applyBorder="1" applyAlignment="1" applyProtection="1">
      <alignment horizontal="right" vertical="center" indent="1"/>
    </xf>
    <xf numFmtId="0" fontId="10" fillId="2" borderId="5" xfId="3" applyFont="1" applyFill="1" applyBorder="1" applyAlignment="1" applyProtection="1">
      <alignment horizontal="center" vertical="center" wrapText="1"/>
    </xf>
    <xf numFmtId="0" fontId="1" fillId="2" borderId="26" xfId="3" applyFont="1" applyFill="1" applyBorder="1" applyAlignment="1" applyProtection="1">
      <alignment horizontal="center" vertical="center"/>
    </xf>
    <xf numFmtId="0" fontId="1" fillId="2" borderId="23" xfId="3" applyFont="1" applyFill="1" applyBorder="1" applyAlignment="1" applyProtection="1">
      <alignment horizontal="center" vertical="center"/>
    </xf>
    <xf numFmtId="0" fontId="30" fillId="0" borderId="24" xfId="3" applyFont="1" applyFill="1" applyBorder="1" applyAlignment="1" applyProtection="1">
      <alignment horizontal="center" vertical="center"/>
    </xf>
    <xf numFmtId="0" fontId="30" fillId="0" borderId="25" xfId="3" applyFont="1" applyFill="1" applyBorder="1" applyAlignment="1" applyProtection="1">
      <alignment horizontal="center" vertical="center"/>
    </xf>
    <xf numFmtId="0" fontId="30" fillId="0" borderId="26" xfId="3" applyFont="1" applyFill="1" applyBorder="1" applyAlignment="1" applyProtection="1">
      <alignment horizontal="center" vertical="center"/>
    </xf>
    <xf numFmtId="15" fontId="29" fillId="0" borderId="3" xfId="3" applyNumberFormat="1" applyFont="1" applyBorder="1" applyAlignment="1" applyProtection="1">
      <alignment horizontal="center" vertical="center"/>
    </xf>
    <xf numFmtId="0" fontId="29" fillId="0" borderId="0" xfId="3" applyFont="1" applyBorder="1" applyAlignment="1" applyProtection="1">
      <alignment horizontal="center" vertical="center"/>
    </xf>
    <xf numFmtId="0" fontId="29" fillId="0" borderId="4" xfId="3" applyFont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left" vertical="center" wrapText="1"/>
    </xf>
    <xf numFmtId="0" fontId="1" fillId="0" borderId="20" xfId="3" applyFont="1" applyFill="1" applyBorder="1" applyAlignment="1" applyProtection="1">
      <alignment horizontal="left" vertical="center" wrapText="1"/>
    </xf>
    <xf numFmtId="0" fontId="1" fillId="2" borderId="30" xfId="3" applyFont="1" applyFill="1" applyBorder="1" applyAlignment="1" applyProtection="1">
      <alignment horizontal="center" vertical="center" wrapText="1"/>
    </xf>
    <xf numFmtId="0" fontId="1" fillId="2" borderId="27" xfId="3" applyFont="1" applyFill="1" applyBorder="1" applyAlignment="1" applyProtection="1">
      <alignment horizontal="center" vertical="center" wrapText="1"/>
    </xf>
    <xf numFmtId="0" fontId="1" fillId="2" borderId="32" xfId="3" applyFont="1" applyFill="1" applyBorder="1" applyAlignment="1" applyProtection="1">
      <alignment horizontal="center" vertical="center" wrapText="1"/>
    </xf>
    <xf numFmtId="0" fontId="1" fillId="2" borderId="28" xfId="3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29" fillId="0" borderId="13" xfId="0" applyFont="1" applyBorder="1" applyAlignment="1" applyProtection="1">
      <alignment vertical="center"/>
    </xf>
    <xf numFmtId="0" fontId="29" fillId="0" borderId="10" xfId="0" applyFont="1" applyBorder="1" applyAlignment="1" applyProtection="1">
      <alignment vertical="center"/>
    </xf>
    <xf numFmtId="0" fontId="20" fillId="0" borderId="4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20" xfId="0" applyFont="1" applyFill="1" applyBorder="1" applyAlignment="1" applyProtection="1">
      <alignment horizontal="left" vertical="center"/>
    </xf>
    <xf numFmtId="0" fontId="8" fillId="0" borderId="0" xfId="3" applyFont="1" applyAlignment="1">
      <alignment horizontal="left" vertical="center"/>
    </xf>
  </cellXfs>
  <cellStyles count="4">
    <cellStyle name="Hyperlink" xfId="1" builtinId="8"/>
    <cellStyle name="Normal" xfId="0" builtinId="0"/>
    <cellStyle name="Normal 2" xfId="3"/>
    <cellStyle name="Percent" xfId="2" builtin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ex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6</xdr:row>
      <xdr:rowOff>47625</xdr:rowOff>
    </xdr:from>
    <xdr:to>
      <xdr:col>1</xdr:col>
      <xdr:colOff>1104900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1143000" y="1508125"/>
          <a:ext cx="1147233" cy="3074458"/>
          <a:chOff x="276225" y="1514475"/>
          <a:chExt cx="1143000" cy="3019425"/>
        </a:xfrm>
      </xdr:grpSpPr>
      <xdr:sp macro="" textlink="">
        <xdr:nvSpPr>
          <xdr:cNvPr id="3" name="Flowchart: Magnetic Disk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 txBox="1"/>
        </xdr:nvSpPr>
        <xdr:spPr>
          <a:xfrm rot="162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AISSE &amp; AISSCE</a:t>
            </a:r>
          </a:p>
        </xdr:txBody>
      </xdr:sp>
    </xdr:grpSp>
    <xdr:clientData/>
  </xdr:twoCellAnchor>
  <xdr:twoCellAnchor>
    <xdr:from>
      <xdr:col>5</xdr:col>
      <xdr:colOff>85725</xdr:colOff>
      <xdr:row>6</xdr:row>
      <xdr:rowOff>47625</xdr:rowOff>
    </xdr:from>
    <xdr:to>
      <xdr:col>6</xdr:col>
      <xdr:colOff>47625</xdr:colOff>
      <xdr:row>17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pSpPr/>
      </xdr:nvGrpSpPr>
      <xdr:grpSpPr>
        <a:xfrm>
          <a:off x="8615892" y="1508125"/>
          <a:ext cx="1147233" cy="3074458"/>
          <a:chOff x="276225" y="1514475"/>
          <a:chExt cx="1143000" cy="3019425"/>
        </a:xfrm>
        <a:effectLst>
          <a:outerShdw blurRad="50800" dist="38100" dir="13500000" algn="br" rotWithShape="0">
            <a:prstClr val="black">
              <a:alpha val="40000"/>
            </a:prstClr>
          </a:outerShdw>
        </a:effectLst>
      </xdr:grpSpPr>
      <xdr:sp macro="" textlink="">
        <xdr:nvSpPr>
          <xdr:cNvPr id="6" name="Flowchart: Magnetic Disk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276225" y="1514475"/>
            <a:ext cx="1143000" cy="3019425"/>
          </a:xfrm>
          <a:prstGeom prst="flowChartMagneticDisk">
            <a:avLst/>
          </a:prstGeom>
          <a:effectLst>
            <a:innerShdw blurRad="114300">
              <a:prstClr val="black"/>
            </a:innerShdw>
            <a:reflection blurRad="6350" stA="52000" endA="300" endPos="35000" dir="5400000" sy="-100000" algn="bl" rotWithShape="0"/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prst="slope"/>
          </a:sp3d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en-US" sz="1800" strike="noStrike" normalizeH="0" baseline="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 rot="5400000">
            <a:off x="-561974" y="2821472"/>
            <a:ext cx="2819400" cy="405432"/>
          </a:xfrm>
          <a:prstGeom prst="rect">
            <a:avLst/>
          </a:prstGeom>
          <a:noFill/>
          <a:ln w="9525" cmpd="sng">
            <a:noFill/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lang="en-US" sz="2000" b="1" strike="noStrike" spc="50" baseline="0">
                <a:solidFill>
                  <a:schemeClr val="bg1"/>
                </a:solidFill>
              </a:rPr>
              <a:t>2019 - 2020</a:t>
            </a:r>
          </a:p>
        </xdr:txBody>
      </xdr:sp>
    </xdr:grp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206525</xdr:colOff>
      <xdr:row>3</xdr:row>
      <xdr:rowOff>198009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47625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85986</xdr:colOff>
      <xdr:row>3</xdr:row>
      <xdr:rowOff>43566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14325"/>
          <a:ext cx="71463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7</xdr:col>
      <xdr:colOff>344325</xdr:colOff>
      <xdr:row>2</xdr:row>
      <xdr:rowOff>1275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6048375" y="285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25400</xdr:rowOff>
    </xdr:from>
    <xdr:to>
      <xdr:col>2</xdr:col>
      <xdr:colOff>273311</xdr:colOff>
      <xdr:row>3</xdr:row>
      <xdr:rowOff>2291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1750" y="2730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428625</xdr:colOff>
      <xdr:row>1</xdr:row>
      <xdr:rowOff>66675</xdr:rowOff>
    </xdr:from>
    <xdr:to>
      <xdr:col>19</xdr:col>
      <xdr:colOff>325275</xdr:colOff>
      <xdr:row>3</xdr:row>
      <xdr:rowOff>39375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/>
      </xdr:nvSpPr>
      <xdr:spPr>
        <a:xfrm>
          <a:off x="9324975" y="3143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38100</xdr:rowOff>
    </xdr:from>
    <xdr:to>
      <xdr:col>1</xdr:col>
      <xdr:colOff>508261</xdr:colOff>
      <xdr:row>4</xdr:row>
      <xdr:rowOff>138816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2</xdr:row>
      <xdr:rowOff>28575</xdr:rowOff>
    </xdr:from>
    <xdr:to>
      <xdr:col>1</xdr:col>
      <xdr:colOff>508261</xdr:colOff>
      <xdr:row>4</xdr:row>
      <xdr:rowOff>129291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38100</xdr:colOff>
      <xdr:row>2</xdr:row>
      <xdr:rowOff>19050</xdr:rowOff>
    </xdr:from>
    <xdr:to>
      <xdr:col>1</xdr:col>
      <xdr:colOff>498736</xdr:colOff>
      <xdr:row>4</xdr:row>
      <xdr:rowOff>119766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57149</xdr:colOff>
      <xdr:row>1</xdr:row>
      <xdr:rowOff>28575</xdr:rowOff>
    </xdr:from>
    <xdr:to>
      <xdr:col>12</xdr:col>
      <xdr:colOff>134774</xdr:colOff>
      <xdr:row>3</xdr:row>
      <xdr:rowOff>1275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/>
      </xdr:nvSpPr>
      <xdr:spPr>
        <a:xfrm>
          <a:off x="7277099" y="2762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  <xdr:twoCellAnchor editAs="oneCell">
    <xdr:from>
      <xdr:col>0</xdr:col>
      <xdr:colOff>47625</xdr:colOff>
      <xdr:row>1</xdr:row>
      <xdr:rowOff>19050</xdr:rowOff>
    </xdr:from>
    <xdr:to>
      <xdr:col>1</xdr:col>
      <xdr:colOff>508261</xdr:colOff>
      <xdr:row>2</xdr:row>
      <xdr:rowOff>243591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47625" y="266700"/>
          <a:ext cx="708286" cy="472191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38100</xdr:rowOff>
    </xdr:from>
    <xdr:to>
      <xdr:col>2</xdr:col>
      <xdr:colOff>117736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419100</xdr:colOff>
      <xdr:row>0</xdr:row>
      <xdr:rowOff>161925</xdr:rowOff>
    </xdr:from>
    <xdr:to>
      <xdr:col>7</xdr:col>
      <xdr:colOff>601500</xdr:colOff>
      <xdr:row>2</xdr:row>
      <xdr:rowOff>134625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/>
      </xdr:nvSpPr>
      <xdr:spPr>
        <a:xfrm>
          <a:off x="6305550" y="1619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28575</xdr:rowOff>
    </xdr:from>
    <xdr:to>
      <xdr:col>2</xdr:col>
      <xdr:colOff>136786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190500</xdr:rowOff>
    </xdr:from>
    <xdr:to>
      <xdr:col>7</xdr:col>
      <xdr:colOff>582450</xdr:colOff>
      <xdr:row>2</xdr:row>
      <xdr:rowOff>163200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SpPr/>
      </xdr:nvSpPr>
      <xdr:spPr>
        <a:xfrm>
          <a:off x="6286500" y="1905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2</xdr:col>
      <xdr:colOff>127261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400050</xdr:colOff>
      <xdr:row>0</xdr:row>
      <xdr:rowOff>180975</xdr:rowOff>
    </xdr:from>
    <xdr:to>
      <xdr:col>7</xdr:col>
      <xdr:colOff>582450</xdr:colOff>
      <xdr:row>2</xdr:row>
      <xdr:rowOff>153675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/>
      </xdr:nvSpPr>
      <xdr:spPr>
        <a:xfrm>
          <a:off x="6286500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241561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161925</xdr:colOff>
      <xdr:row>0</xdr:row>
      <xdr:rowOff>152400</xdr:rowOff>
    </xdr:from>
    <xdr:to>
      <xdr:col>19</xdr:col>
      <xdr:colOff>58575</xdr:colOff>
      <xdr:row>2</xdr:row>
      <xdr:rowOff>125100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9277350" y="1524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47625</xdr:rowOff>
    </xdr:from>
    <xdr:to>
      <xdr:col>2</xdr:col>
      <xdr:colOff>117736</xdr:colOff>
      <xdr:row>4</xdr:row>
      <xdr:rowOff>148341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429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390525</xdr:colOff>
      <xdr:row>0</xdr:row>
      <xdr:rowOff>180975</xdr:rowOff>
    </xdr:from>
    <xdr:to>
      <xdr:col>7</xdr:col>
      <xdr:colOff>572925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SpPr/>
      </xdr:nvSpPr>
      <xdr:spPr>
        <a:xfrm>
          <a:off x="627697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489211</xdr:colOff>
      <xdr:row>3</xdr:row>
      <xdr:rowOff>5466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7622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314325</xdr:colOff>
      <xdr:row>1</xdr:row>
      <xdr:rowOff>19050</xdr:rowOff>
    </xdr:from>
    <xdr:to>
      <xdr:col>20</xdr:col>
      <xdr:colOff>210975</xdr:colOff>
      <xdr:row>2</xdr:row>
      <xdr:rowOff>239400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/>
      </xdr:nvSpPr>
      <xdr:spPr>
        <a:xfrm>
          <a:off x="97726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19050</xdr:rowOff>
    </xdr:from>
    <xdr:to>
      <xdr:col>1</xdr:col>
      <xdr:colOff>508261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200025</xdr:colOff>
      <xdr:row>0</xdr:row>
      <xdr:rowOff>171450</xdr:rowOff>
    </xdr:from>
    <xdr:to>
      <xdr:col>5</xdr:col>
      <xdr:colOff>382425</xdr:colOff>
      <xdr:row>2</xdr:row>
      <xdr:rowOff>144150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SpPr/>
      </xdr:nvSpPr>
      <xdr:spPr>
        <a:xfrm>
          <a:off x="5924550" y="1714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28575</xdr:rowOff>
    </xdr:from>
    <xdr:to>
      <xdr:col>1</xdr:col>
      <xdr:colOff>393961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314325</xdr:colOff>
      <xdr:row>1</xdr:row>
      <xdr:rowOff>19050</xdr:rowOff>
    </xdr:from>
    <xdr:to>
      <xdr:col>5</xdr:col>
      <xdr:colOff>496725</xdr:colOff>
      <xdr:row>2</xdr:row>
      <xdr:rowOff>239400</xdr:rowOff>
    </xdr:to>
    <xdr:sp macro="" textlink="">
      <xdr:nvSpPr>
        <xdr:cNvPr id="6" name="Bevel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/>
      </xdr:nvSpPr>
      <xdr:spPr>
        <a:xfrm>
          <a:off x="6153150" y="2667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38100</xdr:rowOff>
    </xdr:from>
    <xdr:to>
      <xdr:col>1</xdr:col>
      <xdr:colOff>355861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314325</xdr:colOff>
      <xdr:row>0</xdr:row>
      <xdr:rowOff>180975</xdr:rowOff>
    </xdr:from>
    <xdr:to>
      <xdr:col>8</xdr:col>
      <xdr:colOff>496725</xdr:colOff>
      <xdr:row>2</xdr:row>
      <xdr:rowOff>153675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/>
      </xdr:nvSpPr>
      <xdr:spPr>
        <a:xfrm>
          <a:off x="6867525" y="1809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19050</xdr:rowOff>
    </xdr:from>
    <xdr:to>
      <xdr:col>1</xdr:col>
      <xdr:colOff>546361</xdr:colOff>
      <xdr:row>2</xdr:row>
      <xdr:rowOff>243591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2667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23</xdr:col>
      <xdr:colOff>371475</xdr:colOff>
      <xdr:row>1</xdr:row>
      <xdr:rowOff>85725</xdr:rowOff>
    </xdr:from>
    <xdr:to>
      <xdr:col>24</xdr:col>
      <xdr:colOff>449100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/>
      </xdr:nvSpPr>
      <xdr:spPr>
        <a:xfrm>
          <a:off x="9953625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19050</xdr:rowOff>
    </xdr:from>
    <xdr:to>
      <xdr:col>1</xdr:col>
      <xdr:colOff>384436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352425</xdr:colOff>
      <xdr:row>0</xdr:row>
      <xdr:rowOff>219075</xdr:rowOff>
    </xdr:from>
    <xdr:to>
      <xdr:col>6</xdr:col>
      <xdr:colOff>534825</xdr:colOff>
      <xdr:row>2</xdr:row>
      <xdr:rowOff>191775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/>
      </xdr:nvSpPr>
      <xdr:spPr>
        <a:xfrm>
          <a:off x="7572375" y="2190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19050</xdr:rowOff>
    </xdr:from>
    <xdr:to>
      <xdr:col>2</xdr:col>
      <xdr:colOff>22486</xdr:colOff>
      <xdr:row>4</xdr:row>
      <xdr:rowOff>119766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952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409575</xdr:colOff>
      <xdr:row>0</xdr:row>
      <xdr:rowOff>228600</xdr:rowOff>
    </xdr:from>
    <xdr:to>
      <xdr:col>6</xdr:col>
      <xdr:colOff>591975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/>
      </xdr:nvSpPr>
      <xdr:spPr>
        <a:xfrm>
          <a:off x="59150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50006</xdr:rowOff>
    </xdr:from>
    <xdr:to>
      <xdr:col>1</xdr:col>
      <xdr:colOff>489211</xdr:colOff>
      <xdr:row>3</xdr:row>
      <xdr:rowOff>26897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297656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16</xdr:col>
      <xdr:colOff>238125</xdr:colOff>
      <xdr:row>0</xdr:row>
      <xdr:rowOff>114300</xdr:rowOff>
    </xdr:from>
    <xdr:to>
      <xdr:col>18</xdr:col>
      <xdr:colOff>134775</xdr:colOff>
      <xdr:row>2</xdr:row>
      <xdr:rowOff>87000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9001125" y="1143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460636</xdr:colOff>
      <xdr:row>2</xdr:row>
      <xdr:rowOff>224541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2476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19</xdr:col>
      <xdr:colOff>0</xdr:colOff>
      <xdr:row>0</xdr:row>
      <xdr:rowOff>0</xdr:rowOff>
    </xdr:from>
    <xdr:to>
      <xdr:col>20</xdr:col>
      <xdr:colOff>344325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990600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1</xdr:col>
      <xdr:colOff>460636</xdr:colOff>
      <xdr:row>3</xdr:row>
      <xdr:rowOff>62616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3333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77625</xdr:colOff>
      <xdr:row>1</xdr:row>
      <xdr:rowOff>220350</xdr:rowOff>
    </xdr:to>
    <xdr:sp macro="" textlink="">
      <xdr:nvSpPr>
        <xdr:cNvPr id="3" name="Bevel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7219950" y="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19050</xdr:rowOff>
    </xdr:from>
    <xdr:to>
      <xdr:col>1</xdr:col>
      <xdr:colOff>489211</xdr:colOff>
      <xdr:row>4</xdr:row>
      <xdr:rowOff>119766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28575" y="51435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28575</xdr:colOff>
      <xdr:row>1</xdr:row>
      <xdr:rowOff>85725</xdr:rowOff>
    </xdr:from>
    <xdr:to>
      <xdr:col>7</xdr:col>
      <xdr:colOff>106200</xdr:colOff>
      <xdr:row>3</xdr:row>
      <xdr:rowOff>58425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877050" y="33337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38100</xdr:rowOff>
    </xdr:from>
    <xdr:to>
      <xdr:col>1</xdr:col>
      <xdr:colOff>393961</xdr:colOff>
      <xdr:row>4</xdr:row>
      <xdr:rowOff>138816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7625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219075</xdr:colOff>
      <xdr:row>0</xdr:row>
      <xdr:rowOff>238125</xdr:rowOff>
    </xdr:from>
    <xdr:to>
      <xdr:col>5</xdr:col>
      <xdr:colOff>401475</xdr:colOff>
      <xdr:row>2</xdr:row>
      <xdr:rowOff>210825</xdr:rowOff>
    </xdr:to>
    <xdr:sp macro="" textlink="">
      <xdr:nvSpPr>
        <xdr:cNvPr id="4" name="Bevel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6057900" y="238125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38100</xdr:rowOff>
    </xdr:from>
    <xdr:to>
      <xdr:col>1</xdr:col>
      <xdr:colOff>517786</xdr:colOff>
      <xdr:row>4</xdr:row>
      <xdr:rowOff>138816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57150" y="533400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266700</xdr:colOff>
      <xdr:row>0</xdr:row>
      <xdr:rowOff>228600</xdr:rowOff>
    </xdr:from>
    <xdr:to>
      <xdr:col>8</xdr:col>
      <xdr:colOff>68100</xdr:colOff>
      <xdr:row>2</xdr:row>
      <xdr:rowOff>201300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6753225" y="22860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28575</xdr:rowOff>
    </xdr:from>
    <xdr:to>
      <xdr:col>2</xdr:col>
      <xdr:colOff>261</xdr:colOff>
      <xdr:row>4</xdr:row>
      <xdr:rowOff>129291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0" y="523875"/>
          <a:ext cx="708286" cy="472191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323850</xdr:colOff>
      <xdr:row>0</xdr:row>
      <xdr:rowOff>133350</xdr:rowOff>
    </xdr:from>
    <xdr:to>
      <xdr:col>6</xdr:col>
      <xdr:colOff>506250</xdr:colOff>
      <xdr:row>2</xdr:row>
      <xdr:rowOff>106050</xdr:rowOff>
    </xdr:to>
    <xdr:sp macro="" textlink="">
      <xdr:nvSpPr>
        <xdr:cNvPr id="5" name="Bevel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/>
      </xdr:nvSpPr>
      <xdr:spPr>
        <a:xfrm>
          <a:off x="5848350" y="133350"/>
          <a:ext cx="792000" cy="468000"/>
        </a:xfrm>
        <a:prstGeom prst="bevel">
          <a:avLst>
            <a:gd name="adj" fmla="val 21428"/>
          </a:avLst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 baseline="0">
              <a:solidFill>
                <a:schemeClr val="accent2"/>
              </a:solidFill>
            </a:rPr>
            <a:t>Index</a:t>
          </a:r>
        </a:p>
        <a:p>
          <a:pPr algn="ctr"/>
          <a:endParaRPr lang="en-US" sz="1100" b="1"/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able1" displayName="Table1" ref="B8:E9" totalsRowShown="0" headerRowDxfId="8" dataDxfId="6" headerRowBorderDxfId="7" tableBorderDxfId="5" totalsRowBorderDxfId="4">
  <tableColumns count="4">
    <tableColumn id="1" name="Sl. No." dataDxfId="3" dataCellStyle="Normal 2"/>
    <tableColumn id="2" name="Name of the KV" dataDxfId="2" dataCellStyle="Normal 2"/>
    <tableColumn id="3" name="Student Name" dataDxfId="1" dataCellStyle="Normal 2"/>
    <tableColumn id="4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90" zoomScaleNormal="90" workbookViewId="0">
      <pane xSplit="7" ySplit="18" topLeftCell="H19" activePane="bottomRight" state="frozen"/>
      <selection pane="topRight" activeCell="H1" sqref="H1"/>
      <selection pane="bottomLeft" activeCell="A24" sqref="A24"/>
      <selection pane="bottomRight" activeCell="A18" sqref="A18:G18"/>
    </sheetView>
  </sheetViews>
  <sheetFormatPr defaultRowHeight="12.75"/>
  <cols>
    <col min="1" max="2" width="17.7109375" style="104" customWidth="1"/>
    <col min="3" max="5" width="30.7109375" style="104" customWidth="1"/>
    <col min="6" max="7" width="17.7109375" style="104" customWidth="1"/>
    <col min="8" max="8" width="7.28515625" style="104" bestFit="1" customWidth="1"/>
    <col min="9" max="9" width="10.140625" style="104" bestFit="1" customWidth="1"/>
    <col min="10" max="10" width="8.85546875" style="104" bestFit="1" customWidth="1"/>
    <col min="11" max="11" width="7.28515625" style="104" bestFit="1" customWidth="1"/>
    <col min="12" max="12" width="7.7109375" style="104" bestFit="1" customWidth="1"/>
    <col min="13" max="13" width="8.140625" style="104" bestFit="1" customWidth="1"/>
    <col min="14" max="16384" width="9.140625" style="104"/>
  </cols>
  <sheetData>
    <row r="1" spans="1:14" ht="20.100000000000001" customHeight="1">
      <c r="A1" s="306">
        <v>44028</v>
      </c>
      <c r="B1" s="307"/>
      <c r="C1" s="307"/>
      <c r="D1" s="307"/>
      <c r="E1" s="307"/>
      <c r="F1" s="307"/>
      <c r="G1" s="308"/>
    </row>
    <row r="2" spans="1:14" ht="20.100000000000001" customHeight="1">
      <c r="A2" s="309" t="s">
        <v>147</v>
      </c>
      <c r="B2" s="310"/>
      <c r="C2" s="310"/>
      <c r="D2" s="310"/>
      <c r="E2" s="310"/>
      <c r="F2" s="310"/>
      <c r="G2" s="311"/>
    </row>
    <row r="3" spans="1:14" ht="20.100000000000001" customHeight="1">
      <c r="A3" s="312" t="s">
        <v>148</v>
      </c>
      <c r="B3" s="313"/>
      <c r="C3" s="313"/>
      <c r="D3" s="313"/>
      <c r="E3" s="313"/>
      <c r="F3" s="313"/>
      <c r="G3" s="314"/>
      <c r="I3" s="117"/>
    </row>
    <row r="4" spans="1:14" ht="20.100000000000001" customHeight="1">
      <c r="A4" s="315"/>
      <c r="B4" s="294"/>
      <c r="C4" s="294"/>
      <c r="D4" s="294"/>
      <c r="E4" s="294"/>
      <c r="F4" s="294"/>
      <c r="G4" s="295"/>
      <c r="I4" s="117"/>
    </row>
    <row r="5" spans="1:14" ht="20.100000000000001" customHeight="1">
      <c r="A5" s="316" t="s">
        <v>149</v>
      </c>
      <c r="B5" s="317"/>
      <c r="C5" s="317"/>
      <c r="D5" s="317"/>
      <c r="E5" s="317"/>
      <c r="F5" s="317"/>
      <c r="G5" s="318"/>
      <c r="H5" s="247"/>
      <c r="I5" s="247"/>
      <c r="J5" s="247"/>
      <c r="K5" s="247"/>
      <c r="L5" s="247"/>
      <c r="M5" s="247"/>
      <c r="N5" s="247"/>
    </row>
    <row r="6" spans="1:14" ht="20.100000000000001" customHeight="1">
      <c r="A6" s="303"/>
      <c r="B6" s="304"/>
      <c r="C6" s="304"/>
      <c r="D6" s="304"/>
      <c r="E6" s="304"/>
      <c r="F6" s="304"/>
      <c r="G6" s="305"/>
      <c r="H6" s="247"/>
      <c r="I6" s="247"/>
      <c r="J6" s="247"/>
      <c r="K6" s="247"/>
      <c r="L6" s="247"/>
      <c r="M6" s="247"/>
      <c r="N6" s="247"/>
    </row>
    <row r="7" spans="1:14" ht="5.0999999999999996" customHeight="1" thickBot="1">
      <c r="A7" s="293"/>
      <c r="B7" s="294"/>
      <c r="C7" s="294"/>
      <c r="D7" s="294"/>
      <c r="E7" s="294"/>
      <c r="F7" s="294"/>
      <c r="G7" s="295"/>
      <c r="H7" s="247"/>
      <c r="I7" s="247"/>
      <c r="J7" s="247"/>
      <c r="K7" s="247"/>
      <c r="L7" s="247"/>
      <c r="M7" s="247"/>
      <c r="N7" s="247"/>
    </row>
    <row r="8" spans="1:14" ht="24" customHeight="1">
      <c r="A8" s="248"/>
      <c r="B8" s="296" t="s">
        <v>30</v>
      </c>
      <c r="C8" s="249" t="s">
        <v>1</v>
      </c>
      <c r="D8" s="297" t="s">
        <v>128</v>
      </c>
      <c r="E8" s="298"/>
      <c r="F8" s="299" t="s">
        <v>146</v>
      </c>
      <c r="G8" s="250"/>
      <c r="H8" s="247"/>
      <c r="I8" s="247"/>
      <c r="J8" s="247"/>
      <c r="K8" s="247"/>
      <c r="L8" s="247"/>
      <c r="M8" s="247"/>
      <c r="N8" s="247"/>
    </row>
    <row r="9" spans="1:14" s="110" customFormat="1" ht="24" customHeight="1">
      <c r="A9" s="251"/>
      <c r="B9" s="296"/>
      <c r="C9" s="252" t="s">
        <v>62</v>
      </c>
      <c r="D9" s="253" t="s">
        <v>78</v>
      </c>
      <c r="E9" s="254" t="s">
        <v>129</v>
      </c>
      <c r="F9" s="299"/>
      <c r="G9" s="246"/>
      <c r="H9" s="245"/>
      <c r="I9" s="245"/>
      <c r="J9" s="245"/>
      <c r="K9" s="245"/>
      <c r="L9" s="245"/>
      <c r="M9" s="245"/>
      <c r="N9" s="245"/>
    </row>
    <row r="10" spans="1:14" s="110" customFormat="1" ht="24" customHeight="1">
      <c r="A10" s="251"/>
      <c r="B10" s="296"/>
      <c r="C10" s="252" t="s">
        <v>64</v>
      </c>
      <c r="D10" s="253" t="s">
        <v>100</v>
      </c>
      <c r="E10" s="254" t="s">
        <v>108</v>
      </c>
      <c r="F10" s="299"/>
      <c r="G10" s="246"/>
      <c r="H10" s="245"/>
      <c r="I10" s="245"/>
      <c r="J10" s="245"/>
      <c r="K10" s="245"/>
      <c r="L10" s="245"/>
      <c r="M10" s="245"/>
      <c r="N10" s="245"/>
    </row>
    <row r="11" spans="1:14" s="110" customFormat="1" ht="24" customHeight="1">
      <c r="A11" s="251"/>
      <c r="B11" s="296"/>
      <c r="C11" s="252" t="s">
        <v>65</v>
      </c>
      <c r="D11" s="253" t="s">
        <v>101</v>
      </c>
      <c r="E11" s="254" t="s">
        <v>109</v>
      </c>
      <c r="F11" s="299"/>
      <c r="G11" s="255"/>
      <c r="H11" s="256"/>
      <c r="I11" s="256"/>
      <c r="J11" s="256"/>
      <c r="K11" s="256"/>
      <c r="L11" s="256"/>
      <c r="M11" s="256"/>
      <c r="N11" s="245"/>
    </row>
    <row r="12" spans="1:14" s="110" customFormat="1" ht="24" customHeight="1">
      <c r="A12" s="251"/>
      <c r="B12" s="296"/>
      <c r="C12" s="252" t="s">
        <v>66</v>
      </c>
      <c r="D12" s="253" t="s">
        <v>102</v>
      </c>
      <c r="E12" s="254" t="s">
        <v>110</v>
      </c>
      <c r="F12" s="299"/>
      <c r="G12" s="255"/>
      <c r="H12" s="245"/>
      <c r="I12" s="245"/>
      <c r="J12" s="245"/>
      <c r="K12" s="245"/>
      <c r="L12" s="245"/>
      <c r="M12" s="245"/>
      <c r="N12" s="245"/>
    </row>
    <row r="13" spans="1:14" s="110" customFormat="1" ht="24" customHeight="1">
      <c r="A13" s="251"/>
      <c r="B13" s="296"/>
      <c r="C13" s="252" t="s">
        <v>67</v>
      </c>
      <c r="D13" s="253" t="s">
        <v>103</v>
      </c>
      <c r="E13" s="254" t="s">
        <v>111</v>
      </c>
      <c r="F13" s="299"/>
      <c r="G13" s="255"/>
      <c r="H13" s="245"/>
      <c r="I13" s="245"/>
      <c r="J13" s="245"/>
      <c r="K13" s="245"/>
      <c r="L13" s="245"/>
      <c r="M13" s="245"/>
      <c r="N13" s="245"/>
    </row>
    <row r="14" spans="1:14" s="110" customFormat="1" ht="24" customHeight="1">
      <c r="A14" s="251"/>
      <c r="B14" s="296"/>
      <c r="C14" s="252" t="s">
        <v>68</v>
      </c>
      <c r="D14" s="253" t="s">
        <v>104</v>
      </c>
      <c r="E14" s="254" t="s">
        <v>112</v>
      </c>
      <c r="F14" s="299"/>
      <c r="G14" s="255"/>
      <c r="H14" s="245"/>
      <c r="I14" s="245"/>
      <c r="J14" s="245"/>
      <c r="K14" s="245"/>
      <c r="L14" s="245"/>
      <c r="M14" s="245"/>
      <c r="N14" s="245"/>
    </row>
    <row r="15" spans="1:14" s="110" customFormat="1" ht="24" customHeight="1">
      <c r="A15" s="251"/>
      <c r="B15" s="296"/>
      <c r="C15" s="252" t="s">
        <v>69</v>
      </c>
      <c r="D15" s="253" t="s">
        <v>105</v>
      </c>
      <c r="E15" s="254" t="s">
        <v>113</v>
      </c>
      <c r="F15" s="299"/>
      <c r="G15" s="255"/>
      <c r="H15" s="245"/>
      <c r="I15" s="245"/>
      <c r="J15" s="245"/>
      <c r="K15" s="245"/>
      <c r="L15" s="245"/>
      <c r="M15" s="245"/>
      <c r="N15" s="245"/>
    </row>
    <row r="16" spans="1:14" s="110" customFormat="1" ht="24" customHeight="1">
      <c r="A16" s="251"/>
      <c r="B16" s="296"/>
      <c r="C16" s="252" t="s">
        <v>74</v>
      </c>
      <c r="D16" s="253" t="s">
        <v>106</v>
      </c>
      <c r="E16" s="254" t="s">
        <v>114</v>
      </c>
      <c r="F16" s="299"/>
      <c r="G16" s="246"/>
      <c r="H16" s="245"/>
      <c r="I16" s="245"/>
      <c r="J16" s="245"/>
      <c r="K16" s="245"/>
      <c r="L16" s="245"/>
      <c r="M16" s="245"/>
      <c r="N16" s="245"/>
    </row>
    <row r="17" spans="1:14" s="110" customFormat="1" ht="24" customHeight="1" thickBot="1">
      <c r="A17" s="251"/>
      <c r="B17" s="296"/>
      <c r="C17" s="257" t="s">
        <v>141</v>
      </c>
      <c r="D17" s="258" t="s">
        <v>107</v>
      </c>
      <c r="E17" s="259"/>
      <c r="F17" s="299"/>
      <c r="G17" s="246"/>
      <c r="H17" s="245"/>
      <c r="I17" s="245"/>
      <c r="J17" s="245"/>
      <c r="K17" s="245"/>
      <c r="L17" s="245"/>
      <c r="M17" s="245"/>
      <c r="N17" s="245"/>
    </row>
    <row r="18" spans="1:14" ht="20.100000000000001" customHeight="1" thickBot="1">
      <c r="A18" s="300" t="s">
        <v>150</v>
      </c>
      <c r="B18" s="301"/>
      <c r="C18" s="301"/>
      <c r="D18" s="301"/>
      <c r="E18" s="301"/>
      <c r="F18" s="301"/>
      <c r="G18" s="302"/>
    </row>
    <row r="19" spans="1:14" ht="20.100000000000001" customHeight="1"/>
    <row r="20" spans="1:14" ht="20.100000000000001" customHeight="1"/>
    <row r="21" spans="1:14" ht="20.100000000000001" customHeight="1"/>
  </sheetData>
  <sheetProtection sheet="1" objects="1" scenarios="1"/>
  <mergeCells count="11">
    <mergeCell ref="A6:G6"/>
    <mergeCell ref="A1:G1"/>
    <mergeCell ref="A2:G2"/>
    <mergeCell ref="A3:G3"/>
    <mergeCell ref="A4:G4"/>
    <mergeCell ref="A5:G5"/>
    <mergeCell ref="A7:G7"/>
    <mergeCell ref="B8:B17"/>
    <mergeCell ref="D8:E8"/>
    <mergeCell ref="F8:F17"/>
    <mergeCell ref="A18:G18"/>
  </mergeCells>
  <hyperlinks>
    <hyperlink ref="C9" location="'10(a)'!A1" display="PROFORMA 10(a)"/>
    <hyperlink ref="C10" location="'10(b)'!A1" display="PROFORMA 10(b)"/>
    <hyperlink ref="D9" location="'12(a)'!A1" display="PROFORMA 12(a)"/>
    <hyperlink ref="D10" location="'12(b)'!A1" display="PROFORMA 12(b)"/>
    <hyperlink ref="D11" location="'12(c)'!A1" display="PROFORMA 12(c)"/>
    <hyperlink ref="D12" location="'12(d)'!A1" display="PROFORMA 12(d)"/>
    <hyperlink ref="D13" location="'12(e)'!A1" display="PROFORMA 12(e)"/>
    <hyperlink ref="C13" location="'10(e)'!A1" display="PROFORMA 10(e)"/>
    <hyperlink ref="C12" location="'10(d)'!A1" display="PROFORMA 10(d)"/>
    <hyperlink ref="C11" location="'10(c)'!A1" display="PROFORMA 10(c)"/>
    <hyperlink ref="C14" location="'10(f)'!A1" display="PROFORMA 10(f)"/>
    <hyperlink ref="D14" location="'12(f)'!A1" display="PROFORMA 12(f)"/>
    <hyperlink ref="D15" location="'12(g)'!A1" display="PROFORMA 12(g)"/>
    <hyperlink ref="D16" location="'12(h)'!A1" display="PROFORMA 12(h)"/>
    <hyperlink ref="D17" location="'12(i)'!A1" display="PROFORMA 12(i)"/>
    <hyperlink ref="E9" location="'12(i)-F'!A1" display="PROFORMA 12(i)-F"/>
    <hyperlink ref="E10" location="'12(j)'!A1" display="PROFORMA 12(j)"/>
    <hyperlink ref="E11" location="'12(k)'!A1" display="PROFORMA 12(k)"/>
    <hyperlink ref="E12" location="'12(l)'!A1" display="PROFORMA 12(l)"/>
    <hyperlink ref="E13" location="'12(m)'!A1" display="PROFORMA 12(m)"/>
    <hyperlink ref="E15" location="'12(o)'!A1" display="PROFORMA 12(o)"/>
    <hyperlink ref="E16" location="'12(p)'!A1" display="PROFORMA 12(p)"/>
    <hyperlink ref="C16" location="'10(h)'!A1" display="PROFORMA 10(h)"/>
    <hyperlink ref="C15" location="'10(g)'!A1" display="PROFORMA 10(g)"/>
    <hyperlink ref="C17" location="'10(i)'!A1" display="PROFORMA 10(i)"/>
  </hyperlinks>
  <pageMargins left="0.7" right="0.7" top="0.75" bottom="0.75" header="0.3" footer="0.3"/>
  <pageSetup scale="5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XFD8"/>
    </sheetView>
  </sheetViews>
  <sheetFormatPr defaultRowHeight="12.75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>
      <c r="A1" s="435" t="s">
        <v>140</v>
      </c>
      <c r="B1" s="477"/>
      <c r="C1" s="477"/>
      <c r="D1" s="477"/>
      <c r="E1" s="477"/>
      <c r="F1" s="478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502"/>
      <c r="C2" s="502"/>
      <c r="D2" s="502"/>
      <c r="E2" s="502"/>
      <c r="F2" s="480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503"/>
      <c r="C3" s="503"/>
      <c r="D3" s="503"/>
      <c r="E3" s="503"/>
      <c r="F3" s="482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315"/>
      <c r="B4" s="486"/>
      <c r="C4" s="486"/>
      <c r="D4" s="486"/>
      <c r="E4" s="486"/>
      <c r="F4" s="487"/>
      <c r="G4" s="128"/>
      <c r="H4" s="286"/>
      <c r="I4" s="286"/>
      <c r="J4" s="286"/>
      <c r="K4" s="286"/>
      <c r="L4" s="286"/>
      <c r="M4" s="286"/>
      <c r="N4" s="286"/>
      <c r="O4" s="103"/>
      <c r="P4" s="103"/>
      <c r="Q4" s="103"/>
    </row>
    <row r="5" spans="1:17" ht="20.100000000000001" customHeight="1">
      <c r="A5" s="316" t="s">
        <v>149</v>
      </c>
      <c r="B5" s="486"/>
      <c r="C5" s="486"/>
      <c r="D5" s="486"/>
      <c r="E5" s="486"/>
      <c r="F5" s="487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139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>
      <c r="A7" s="488"/>
      <c r="B7" s="489"/>
      <c r="C7" s="489"/>
      <c r="D7" s="489"/>
      <c r="E7" s="489"/>
      <c r="F7" s="490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>
      <c r="A8" s="131"/>
      <c r="B8" s="284" t="s">
        <v>16</v>
      </c>
      <c r="C8" s="284" t="s">
        <v>0</v>
      </c>
      <c r="D8" s="284" t="s">
        <v>17</v>
      </c>
      <c r="E8" s="283" t="s">
        <v>18</v>
      </c>
      <c r="F8" s="285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>
      <c r="A9" s="137"/>
      <c r="B9" s="138">
        <v>1</v>
      </c>
      <c r="C9" s="184" t="s">
        <v>154</v>
      </c>
      <c r="D9" s="139" t="s">
        <v>165</v>
      </c>
      <c r="E9" s="138">
        <v>466</v>
      </c>
      <c r="F9" s="140">
        <v>93.2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>
      <c r="A10" s="137"/>
      <c r="B10" s="138">
        <v>2</v>
      </c>
      <c r="C10" s="184" t="s">
        <v>154</v>
      </c>
      <c r="D10" s="139" t="s">
        <v>166</v>
      </c>
      <c r="E10" s="138">
        <v>461</v>
      </c>
      <c r="F10" s="140">
        <v>92.2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>
      <c r="A11" s="137"/>
      <c r="B11" s="138">
        <v>3</v>
      </c>
      <c r="C11" s="184" t="s">
        <v>154</v>
      </c>
      <c r="D11" s="139" t="s">
        <v>167</v>
      </c>
      <c r="E11" s="138">
        <v>452</v>
      </c>
      <c r="F11" s="140">
        <v>90.4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>
      <c r="A12" s="137"/>
      <c r="B12" s="138">
        <v>4</v>
      </c>
      <c r="C12" s="184" t="s">
        <v>154</v>
      </c>
      <c r="D12" s="139" t="s">
        <v>168</v>
      </c>
      <c r="E12" s="138">
        <v>450</v>
      </c>
      <c r="F12" s="140">
        <v>90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20.100000000000001" customHeight="1">
      <c r="A13" s="491" t="s">
        <v>150</v>
      </c>
      <c r="B13" s="492"/>
      <c r="C13" s="492"/>
      <c r="D13" s="492"/>
      <c r="E13" s="492"/>
      <c r="F13" s="493"/>
      <c r="G13" s="287"/>
    </row>
    <row r="14" spans="1:17" s="122" customFormat="1" ht="20.100000000000001" customHeight="1">
      <c r="A14" s="142"/>
      <c r="B14" s="121"/>
      <c r="C14" s="121"/>
      <c r="D14" s="121"/>
      <c r="E14" s="121"/>
      <c r="F14" s="143"/>
      <c r="G14" s="121"/>
    </row>
    <row r="15" spans="1:17" s="122" customFormat="1" ht="20.100000000000001" customHeight="1">
      <c r="A15" s="494">
        <v>44028</v>
      </c>
      <c r="B15" s="495"/>
      <c r="C15" s="495"/>
      <c r="D15" s="495"/>
      <c r="E15" s="495"/>
      <c r="F15" s="496"/>
      <c r="G15" s="121"/>
    </row>
    <row r="16" spans="1:17" s="122" customFormat="1" ht="20.100000000000001" customHeight="1">
      <c r="A16" s="142"/>
      <c r="B16" s="497" t="s">
        <v>161</v>
      </c>
      <c r="C16" s="498"/>
      <c r="D16" s="121"/>
      <c r="E16" s="144"/>
      <c r="F16" s="143"/>
    </row>
    <row r="17" spans="1:6" s="122" customFormat="1" ht="20.100000000000001" customHeight="1" thickBot="1">
      <c r="A17" s="499"/>
      <c r="B17" s="500"/>
      <c r="C17" s="500"/>
      <c r="D17" s="500"/>
      <c r="E17" s="500"/>
      <c r="F17" s="501"/>
    </row>
    <row r="18" spans="1:6" ht="15" customHeight="1"/>
    <row r="19" spans="1:6" ht="15" customHeight="1"/>
    <row r="20" spans="1:6" ht="15" customHeight="1"/>
    <row r="21" spans="1:6" ht="15" customHeight="1"/>
  </sheetData>
  <sheetProtection sheet="1" objects="1" scenarios="1"/>
  <mergeCells count="11">
    <mergeCell ref="A6:F6"/>
    <mergeCell ref="A1:F1"/>
    <mergeCell ref="A2:F2"/>
    <mergeCell ref="A3:F3"/>
    <mergeCell ref="A4:F4"/>
    <mergeCell ref="A5:F5"/>
    <mergeCell ref="A7:F7"/>
    <mergeCell ref="A13:F13"/>
    <mergeCell ref="A15:F15"/>
    <mergeCell ref="B16:C16"/>
    <mergeCell ref="A17:F17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X1031"/>
  <sheetViews>
    <sheetView showGridLines="0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A8" sqref="A8:A10"/>
    </sheetView>
  </sheetViews>
  <sheetFormatPr defaultRowHeight="24.95" customHeight="1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>
      <c r="A1" s="359" t="s">
        <v>79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24" ht="20.100000000000001" customHeight="1">
      <c r="A2" s="362" t="s">
        <v>147</v>
      </c>
      <c r="B2" s="363"/>
      <c r="C2" s="363"/>
      <c r="D2" s="363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5"/>
      <c r="S2" s="5"/>
      <c r="T2" s="5"/>
      <c r="U2" s="5"/>
      <c r="V2" s="5"/>
      <c r="W2" s="5"/>
      <c r="X2" s="5"/>
    </row>
    <row r="3" spans="1:24" ht="20.100000000000001" customHeight="1">
      <c r="A3" s="366" t="s">
        <v>148</v>
      </c>
      <c r="B3" s="367"/>
      <c r="C3" s="367"/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7"/>
      <c r="S3" s="7"/>
      <c r="T3" s="7"/>
      <c r="U3" s="7"/>
      <c r="V3" s="7"/>
      <c r="W3" s="7"/>
      <c r="X3" s="7"/>
    </row>
    <row r="4" spans="1:24" ht="9.9499999999999993" customHeight="1">
      <c r="A4" s="370"/>
      <c r="B4" s="371"/>
      <c r="C4" s="371"/>
      <c r="D4" s="371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4"/>
      <c r="R4" s="7"/>
      <c r="S4" s="7"/>
      <c r="T4" s="7"/>
      <c r="U4" s="7"/>
      <c r="V4" s="7"/>
      <c r="W4" s="7"/>
      <c r="X4" s="7"/>
    </row>
    <row r="5" spans="1:24" ht="20.100000000000001" customHeight="1">
      <c r="A5" s="372" t="s">
        <v>149</v>
      </c>
      <c r="B5" s="373"/>
      <c r="C5" s="373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5"/>
      <c r="R5" s="8"/>
      <c r="S5" s="8"/>
      <c r="T5" s="8"/>
      <c r="U5" s="8"/>
      <c r="V5" s="8"/>
      <c r="W5" s="8"/>
      <c r="X5" s="8"/>
    </row>
    <row r="6" spans="1:24" ht="20.100000000000001" customHeight="1">
      <c r="A6" s="355" t="s">
        <v>132</v>
      </c>
      <c r="B6" s="356"/>
      <c r="C6" s="356"/>
      <c r="D6" s="356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  <c r="R6" s="9"/>
      <c r="S6" s="9"/>
      <c r="T6" s="9"/>
      <c r="U6" s="9"/>
      <c r="V6" s="9"/>
      <c r="W6" s="9"/>
      <c r="X6" s="9"/>
    </row>
    <row r="7" spans="1:24" ht="9.9499999999999993" customHeight="1">
      <c r="A7" s="341"/>
      <c r="B7" s="342"/>
      <c r="C7" s="342"/>
      <c r="D7" s="342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4"/>
      <c r="R7" s="10"/>
      <c r="S7" s="9"/>
      <c r="T7" s="9"/>
      <c r="U7" s="9"/>
      <c r="V7" s="10"/>
      <c r="W7" s="9"/>
      <c r="X7" s="9"/>
    </row>
    <row r="8" spans="1:24" ht="24.95" customHeight="1">
      <c r="A8" s="345"/>
      <c r="B8" s="347" t="s">
        <v>123</v>
      </c>
      <c r="C8" s="337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>
      <c r="A9" s="345"/>
      <c r="B9" s="348"/>
      <c r="C9" s="337"/>
      <c r="D9" s="350"/>
      <c r="E9" s="351"/>
      <c r="F9" s="350"/>
      <c r="G9" s="337" t="s">
        <v>60</v>
      </c>
      <c r="H9" s="350" t="s">
        <v>21</v>
      </c>
      <c r="I9" s="350" t="s">
        <v>37</v>
      </c>
      <c r="J9" s="337" t="s">
        <v>59</v>
      </c>
      <c r="K9" s="352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4"/>
    </row>
    <row r="10" spans="1:24" ht="15" customHeight="1">
      <c r="A10" s="346"/>
      <c r="B10" s="349"/>
      <c r="C10" s="337"/>
      <c r="D10" s="350"/>
      <c r="E10" s="351"/>
      <c r="F10" s="350"/>
      <c r="G10" s="350"/>
      <c r="H10" s="350"/>
      <c r="I10" s="350"/>
      <c r="J10" s="350"/>
      <c r="K10" s="352"/>
      <c r="L10" s="337"/>
      <c r="M10" s="337"/>
      <c r="N10" s="337"/>
      <c r="O10" s="337"/>
      <c r="P10" s="337"/>
      <c r="Q10" s="354"/>
    </row>
    <row r="11" spans="1:24" s="48" customFormat="1" ht="20.100000000000001" customHeight="1">
      <c r="A11" s="328">
        <v>1</v>
      </c>
      <c r="B11" s="331" t="s">
        <v>128</v>
      </c>
      <c r="C11" s="334" t="s">
        <v>152</v>
      </c>
      <c r="D11" s="334" t="s">
        <v>153</v>
      </c>
      <c r="E11" s="334" t="s">
        <v>154</v>
      </c>
      <c r="F11" s="85" t="s">
        <v>35</v>
      </c>
      <c r="G11" s="84">
        <v>42</v>
      </c>
      <c r="H11" s="84">
        <v>42</v>
      </c>
      <c r="I11" s="84">
        <v>0</v>
      </c>
      <c r="J11" s="84">
        <v>0</v>
      </c>
      <c r="K11" s="86">
        <v>100</v>
      </c>
      <c r="L11" s="84">
        <v>0</v>
      </c>
      <c r="M11" s="84">
        <v>4</v>
      </c>
      <c r="N11" s="84">
        <v>19</v>
      </c>
      <c r="O11" s="84">
        <v>13</v>
      </c>
      <c r="P11" s="84">
        <v>6</v>
      </c>
      <c r="Q11" s="193">
        <v>56.43</v>
      </c>
      <c r="R11" s="46"/>
      <c r="S11" s="46"/>
      <c r="T11" s="46"/>
      <c r="U11" s="47"/>
      <c r="V11" s="46"/>
      <c r="W11" s="46"/>
      <c r="X11" s="46"/>
    </row>
    <row r="12" spans="1:24" s="48" customFormat="1" ht="20.100000000000001" customHeight="1">
      <c r="A12" s="329"/>
      <c r="B12" s="332"/>
      <c r="C12" s="335"/>
      <c r="D12" s="335"/>
      <c r="E12" s="335"/>
      <c r="F12" s="85" t="s">
        <v>36</v>
      </c>
      <c r="G12" s="84">
        <v>19</v>
      </c>
      <c r="H12" s="84">
        <v>18</v>
      </c>
      <c r="I12" s="84">
        <v>0</v>
      </c>
      <c r="J12" s="84">
        <v>1</v>
      </c>
      <c r="K12" s="86">
        <v>94.74</v>
      </c>
      <c r="L12" s="84">
        <v>0</v>
      </c>
      <c r="M12" s="84">
        <v>3</v>
      </c>
      <c r="N12" s="84">
        <v>7</v>
      </c>
      <c r="O12" s="84">
        <v>7</v>
      </c>
      <c r="P12" s="84">
        <v>1</v>
      </c>
      <c r="Q12" s="193">
        <v>51.97</v>
      </c>
      <c r="R12" s="46"/>
      <c r="S12" s="46"/>
      <c r="T12" s="46"/>
      <c r="U12" s="47"/>
      <c r="V12" s="46"/>
      <c r="W12" s="46"/>
      <c r="X12" s="46"/>
    </row>
    <row r="13" spans="1:24" s="48" customFormat="1" ht="20.100000000000001" customHeight="1">
      <c r="A13" s="330"/>
      <c r="B13" s="333"/>
      <c r="C13" s="336"/>
      <c r="D13" s="336"/>
      <c r="E13" s="336"/>
      <c r="F13" s="263" t="s">
        <v>56</v>
      </c>
      <c r="G13" s="260">
        <v>61</v>
      </c>
      <c r="H13" s="260">
        <v>60</v>
      </c>
      <c r="I13" s="260">
        <v>0</v>
      </c>
      <c r="J13" s="260">
        <v>1</v>
      </c>
      <c r="K13" s="261">
        <v>98.36</v>
      </c>
      <c r="L13" s="260">
        <v>0</v>
      </c>
      <c r="M13" s="260">
        <v>7</v>
      </c>
      <c r="N13" s="260">
        <v>26</v>
      </c>
      <c r="O13" s="260">
        <v>20</v>
      </c>
      <c r="P13" s="260">
        <v>7</v>
      </c>
      <c r="Q13" s="262">
        <v>55.04</v>
      </c>
      <c r="R13" s="46"/>
      <c r="S13" s="46"/>
      <c r="T13" s="46"/>
      <c r="U13" s="47"/>
      <c r="V13" s="46"/>
      <c r="W13" s="46"/>
      <c r="X13" s="46"/>
    </row>
    <row r="14" spans="1:24" s="48" customFormat="1" ht="20.100000000000001" customHeight="1">
      <c r="A14" s="328">
        <v>2</v>
      </c>
      <c r="B14" s="331" t="s">
        <v>124</v>
      </c>
      <c r="C14" s="334" t="s">
        <v>152</v>
      </c>
      <c r="D14" s="334" t="s">
        <v>153</v>
      </c>
      <c r="E14" s="334" t="s">
        <v>154</v>
      </c>
      <c r="F14" s="85" t="s">
        <v>35</v>
      </c>
      <c r="G14" s="84">
        <v>25</v>
      </c>
      <c r="H14" s="84">
        <v>25</v>
      </c>
      <c r="I14" s="84">
        <v>0</v>
      </c>
      <c r="J14" s="84">
        <v>0</v>
      </c>
      <c r="K14" s="86">
        <v>100</v>
      </c>
      <c r="L14" s="84">
        <v>0</v>
      </c>
      <c r="M14" s="84">
        <v>1</v>
      </c>
      <c r="N14" s="84">
        <v>9</v>
      </c>
      <c r="O14" s="84">
        <v>12</v>
      </c>
      <c r="P14" s="84">
        <v>3</v>
      </c>
      <c r="Q14" s="193">
        <v>60.9</v>
      </c>
      <c r="R14" s="46"/>
      <c r="S14" s="46"/>
      <c r="T14" s="46"/>
      <c r="U14" s="47"/>
      <c r="V14" s="46"/>
      <c r="W14" s="46"/>
      <c r="X14" s="46"/>
    </row>
    <row r="15" spans="1:24" s="48" customFormat="1" ht="20.100000000000001" customHeight="1">
      <c r="A15" s="329"/>
      <c r="B15" s="332"/>
      <c r="C15" s="335"/>
      <c r="D15" s="335"/>
      <c r="E15" s="335"/>
      <c r="F15" s="85" t="s">
        <v>36</v>
      </c>
      <c r="G15" s="84">
        <v>9</v>
      </c>
      <c r="H15" s="84">
        <v>9</v>
      </c>
      <c r="I15" s="84">
        <v>0</v>
      </c>
      <c r="J15" s="84">
        <v>0</v>
      </c>
      <c r="K15" s="86">
        <v>100</v>
      </c>
      <c r="L15" s="84">
        <v>0</v>
      </c>
      <c r="M15" s="84">
        <v>0</v>
      </c>
      <c r="N15" s="84">
        <v>5</v>
      </c>
      <c r="O15" s="84">
        <v>4</v>
      </c>
      <c r="P15" s="84">
        <v>0</v>
      </c>
      <c r="Q15" s="193">
        <v>57.78</v>
      </c>
      <c r="R15" s="46"/>
      <c r="S15" s="46"/>
      <c r="T15" s="46"/>
      <c r="U15" s="47"/>
      <c r="V15" s="46"/>
      <c r="W15" s="46"/>
      <c r="X15" s="46"/>
    </row>
    <row r="16" spans="1:24" s="48" customFormat="1" ht="20.100000000000001" customHeight="1">
      <c r="A16" s="330"/>
      <c r="B16" s="333"/>
      <c r="C16" s="336"/>
      <c r="D16" s="336"/>
      <c r="E16" s="336"/>
      <c r="F16" s="263" t="s">
        <v>56</v>
      </c>
      <c r="G16" s="260">
        <v>34</v>
      </c>
      <c r="H16" s="260">
        <v>34</v>
      </c>
      <c r="I16" s="260">
        <v>0</v>
      </c>
      <c r="J16" s="260">
        <v>0</v>
      </c>
      <c r="K16" s="261">
        <v>100</v>
      </c>
      <c r="L16" s="260">
        <v>0</v>
      </c>
      <c r="M16" s="260">
        <v>1</v>
      </c>
      <c r="N16" s="260">
        <v>14</v>
      </c>
      <c r="O16" s="260">
        <v>16</v>
      </c>
      <c r="P16" s="260">
        <v>3</v>
      </c>
      <c r="Q16" s="262">
        <v>60.07</v>
      </c>
      <c r="R16" s="46"/>
      <c r="S16" s="46"/>
      <c r="T16" s="46"/>
      <c r="U16" s="47"/>
      <c r="V16" s="46"/>
      <c r="W16" s="46"/>
      <c r="X16" s="46"/>
    </row>
    <row r="17" spans="1:24" s="48" customFormat="1" ht="20.100000000000001" customHeight="1">
      <c r="A17" s="328">
        <v>3</v>
      </c>
      <c r="B17" s="331" t="s">
        <v>125</v>
      </c>
      <c r="C17" s="334" t="s">
        <v>152</v>
      </c>
      <c r="D17" s="334" t="s">
        <v>153</v>
      </c>
      <c r="E17" s="334" t="s">
        <v>154</v>
      </c>
      <c r="F17" s="85" t="s">
        <v>35</v>
      </c>
      <c r="G17" s="84">
        <v>17</v>
      </c>
      <c r="H17" s="84">
        <v>17</v>
      </c>
      <c r="I17" s="84">
        <v>0</v>
      </c>
      <c r="J17" s="84">
        <v>0</v>
      </c>
      <c r="K17" s="86">
        <v>100</v>
      </c>
      <c r="L17" s="84">
        <v>0</v>
      </c>
      <c r="M17" s="84">
        <v>3</v>
      </c>
      <c r="N17" s="84">
        <v>10</v>
      </c>
      <c r="O17" s="84">
        <v>1</v>
      </c>
      <c r="P17" s="84">
        <v>3</v>
      </c>
      <c r="Q17" s="193">
        <v>49.85</v>
      </c>
      <c r="R17" s="46"/>
      <c r="S17" s="46"/>
      <c r="T17" s="46"/>
      <c r="U17" s="47"/>
      <c r="V17" s="46"/>
      <c r="W17" s="46"/>
      <c r="X17" s="46"/>
    </row>
    <row r="18" spans="1:24" s="48" customFormat="1" ht="20.100000000000001" customHeight="1">
      <c r="A18" s="329"/>
      <c r="B18" s="332"/>
      <c r="C18" s="335"/>
      <c r="D18" s="335"/>
      <c r="E18" s="335"/>
      <c r="F18" s="85" t="s">
        <v>36</v>
      </c>
      <c r="G18" s="84">
        <v>10</v>
      </c>
      <c r="H18" s="84">
        <v>9</v>
      </c>
      <c r="I18" s="84">
        <v>0</v>
      </c>
      <c r="J18" s="84">
        <v>1</v>
      </c>
      <c r="K18" s="86">
        <v>90</v>
      </c>
      <c r="L18" s="84">
        <v>0</v>
      </c>
      <c r="M18" s="84">
        <v>3</v>
      </c>
      <c r="N18" s="84">
        <v>2</v>
      </c>
      <c r="O18" s="84">
        <v>3</v>
      </c>
      <c r="P18" s="84">
        <v>1</v>
      </c>
      <c r="Q18" s="193">
        <v>46.75</v>
      </c>
      <c r="R18" s="46"/>
      <c r="S18" s="46"/>
      <c r="T18" s="46"/>
      <c r="U18" s="47"/>
      <c r="V18" s="46"/>
      <c r="W18" s="46"/>
      <c r="X18" s="46"/>
    </row>
    <row r="19" spans="1:24" s="48" customFormat="1" ht="20.100000000000001" customHeight="1">
      <c r="A19" s="330"/>
      <c r="B19" s="333"/>
      <c r="C19" s="336"/>
      <c r="D19" s="336"/>
      <c r="E19" s="336"/>
      <c r="F19" s="263" t="s">
        <v>56</v>
      </c>
      <c r="G19" s="260">
        <v>27</v>
      </c>
      <c r="H19" s="260">
        <v>26</v>
      </c>
      <c r="I19" s="260">
        <v>0</v>
      </c>
      <c r="J19" s="260">
        <v>1</v>
      </c>
      <c r="K19" s="261">
        <v>96.3</v>
      </c>
      <c r="L19" s="260">
        <v>0</v>
      </c>
      <c r="M19" s="260">
        <v>6</v>
      </c>
      <c r="N19" s="260">
        <v>12</v>
      </c>
      <c r="O19" s="260">
        <v>4</v>
      </c>
      <c r="P19" s="260">
        <v>4</v>
      </c>
      <c r="Q19" s="262">
        <v>48.7</v>
      </c>
      <c r="R19" s="46"/>
      <c r="S19" s="46"/>
      <c r="T19" s="46"/>
      <c r="U19" s="47"/>
      <c r="V19" s="46"/>
      <c r="W19" s="46"/>
      <c r="X19" s="46"/>
    </row>
    <row r="20" spans="1:24" s="48" customFormat="1" ht="20.100000000000001" customHeight="1">
      <c r="A20" s="328">
        <v>4</v>
      </c>
      <c r="B20" s="331" t="s">
        <v>126</v>
      </c>
      <c r="C20" s="334"/>
      <c r="D20" s="334"/>
      <c r="E20" s="334" t="s">
        <v>164</v>
      </c>
      <c r="F20" s="85" t="s">
        <v>35</v>
      </c>
      <c r="G20" s="84"/>
      <c r="H20" s="84"/>
      <c r="I20" s="84"/>
      <c r="J20" s="84"/>
      <c r="K20" s="86"/>
      <c r="L20" s="84"/>
      <c r="M20" s="84"/>
      <c r="N20" s="84"/>
      <c r="O20" s="84"/>
      <c r="P20" s="84"/>
      <c r="Q20" s="193"/>
      <c r="R20" s="46"/>
      <c r="S20" s="46"/>
      <c r="T20" s="46"/>
      <c r="U20" s="47"/>
      <c r="V20" s="46"/>
      <c r="W20" s="46"/>
      <c r="X20" s="46"/>
    </row>
    <row r="21" spans="1:24" s="48" customFormat="1" ht="20.100000000000001" customHeight="1">
      <c r="A21" s="329"/>
      <c r="B21" s="332"/>
      <c r="C21" s="335"/>
      <c r="D21" s="335"/>
      <c r="E21" s="335"/>
      <c r="F21" s="85" t="s">
        <v>36</v>
      </c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193"/>
      <c r="R21" s="46"/>
      <c r="S21" s="46"/>
      <c r="T21" s="46"/>
      <c r="U21" s="47"/>
      <c r="V21" s="46"/>
      <c r="W21" s="46"/>
      <c r="X21" s="46"/>
    </row>
    <row r="22" spans="1:24" s="48" customFormat="1" ht="20.100000000000001" customHeight="1">
      <c r="A22" s="330"/>
      <c r="B22" s="333"/>
      <c r="C22" s="336"/>
      <c r="D22" s="336"/>
      <c r="E22" s="336"/>
      <c r="F22" s="263" t="s">
        <v>56</v>
      </c>
      <c r="G22" s="260"/>
      <c r="H22" s="260"/>
      <c r="I22" s="260"/>
      <c r="J22" s="260"/>
      <c r="K22" s="261"/>
      <c r="L22" s="260"/>
      <c r="M22" s="260"/>
      <c r="N22" s="260"/>
      <c r="O22" s="260"/>
      <c r="P22" s="260"/>
      <c r="Q22" s="262"/>
      <c r="R22" s="46"/>
      <c r="S22" s="46"/>
      <c r="T22" s="46"/>
      <c r="U22" s="47"/>
      <c r="V22" s="46"/>
      <c r="W22" s="46"/>
      <c r="X22" s="46"/>
    </row>
    <row r="23" spans="1:24" s="48" customFormat="1" ht="20.100000000000001" customHeight="1">
      <c r="A23" s="328">
        <v>5</v>
      </c>
      <c r="B23" s="331" t="s">
        <v>127</v>
      </c>
      <c r="C23" s="334"/>
      <c r="D23" s="334"/>
      <c r="E23" s="334" t="s">
        <v>164</v>
      </c>
      <c r="F23" s="85" t="s">
        <v>35</v>
      </c>
      <c r="G23" s="84"/>
      <c r="H23" s="84"/>
      <c r="I23" s="84"/>
      <c r="J23" s="84"/>
      <c r="K23" s="86"/>
      <c r="L23" s="84"/>
      <c r="M23" s="84"/>
      <c r="N23" s="84"/>
      <c r="O23" s="84"/>
      <c r="P23" s="84"/>
      <c r="Q23" s="193"/>
      <c r="R23" s="46"/>
      <c r="S23" s="46"/>
      <c r="T23" s="46"/>
      <c r="U23" s="47"/>
      <c r="V23" s="46"/>
      <c r="W23" s="46"/>
      <c r="X23" s="46"/>
    </row>
    <row r="24" spans="1:24" s="48" customFormat="1" ht="20.100000000000001" customHeight="1">
      <c r="A24" s="329"/>
      <c r="B24" s="332"/>
      <c r="C24" s="335"/>
      <c r="D24" s="335"/>
      <c r="E24" s="335"/>
      <c r="F24" s="85" t="s">
        <v>36</v>
      </c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193"/>
      <c r="R24" s="46"/>
      <c r="S24" s="46"/>
      <c r="T24" s="46"/>
      <c r="U24" s="47"/>
      <c r="V24" s="46"/>
      <c r="W24" s="46"/>
      <c r="X24" s="46"/>
    </row>
    <row r="25" spans="1:24" s="48" customFormat="1" ht="20.100000000000001" customHeight="1">
      <c r="A25" s="330"/>
      <c r="B25" s="333"/>
      <c r="C25" s="336"/>
      <c r="D25" s="336"/>
      <c r="E25" s="336"/>
      <c r="F25" s="263" t="s">
        <v>56</v>
      </c>
      <c r="G25" s="260"/>
      <c r="H25" s="260"/>
      <c r="I25" s="260"/>
      <c r="J25" s="260"/>
      <c r="K25" s="261"/>
      <c r="L25" s="260"/>
      <c r="M25" s="260"/>
      <c r="N25" s="260"/>
      <c r="O25" s="260"/>
      <c r="P25" s="260"/>
      <c r="Q25" s="262"/>
      <c r="R25" s="46"/>
      <c r="S25" s="46"/>
      <c r="T25" s="46"/>
      <c r="U25" s="47"/>
      <c r="V25" s="46"/>
      <c r="W25" s="46"/>
      <c r="X25" s="46"/>
    </row>
    <row r="26" spans="1:24" ht="20.100000000000001" customHeight="1">
      <c r="A26" s="324" t="s">
        <v>150</v>
      </c>
      <c r="B26" s="325"/>
      <c r="C26" s="325"/>
      <c r="D26" s="325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7"/>
    </row>
    <row r="27" spans="1:24" s="60" customFormat="1" ht="20.100000000000001" customHeight="1">
      <c r="A27" s="54"/>
      <c r="B27" s="52"/>
      <c r="C27" s="52"/>
      <c r="D27" s="52"/>
      <c r="E27" s="55"/>
      <c r="F27" s="53"/>
      <c r="G27" s="53"/>
      <c r="H27" s="53"/>
      <c r="I27" s="53"/>
      <c r="J27" s="53"/>
      <c r="K27" s="53"/>
      <c r="L27" s="53"/>
      <c r="M27" s="53"/>
      <c r="N27" s="53"/>
      <c r="O27" s="188"/>
      <c r="P27" s="53"/>
      <c r="Q27" s="56"/>
      <c r="R27" s="58"/>
      <c r="S27" s="58"/>
      <c r="T27" s="58"/>
      <c r="U27" s="59"/>
      <c r="V27" s="58"/>
      <c r="W27" s="58"/>
      <c r="X27" s="58"/>
    </row>
    <row r="28" spans="1:24" s="60" customFormat="1" ht="20.100000000000001" customHeight="1">
      <c r="A28" s="338">
        <v>44028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40"/>
      <c r="R28" s="58"/>
      <c r="S28" s="58"/>
      <c r="T28" s="58"/>
      <c r="U28" s="59"/>
      <c r="V28" s="58"/>
      <c r="W28" s="58"/>
      <c r="X28" s="58"/>
    </row>
    <row r="29" spans="1:24" s="60" customFormat="1" ht="20.100000000000001" customHeight="1">
      <c r="A29" s="54"/>
      <c r="B29" s="52" t="s">
        <v>151</v>
      </c>
      <c r="C29" s="52"/>
      <c r="D29" s="52"/>
      <c r="E29" s="45"/>
      <c r="F29" s="53"/>
      <c r="G29" s="53"/>
      <c r="H29" s="53"/>
      <c r="I29" s="53"/>
      <c r="J29" s="53"/>
      <c r="K29" s="53"/>
      <c r="L29" s="53"/>
      <c r="M29" s="53"/>
      <c r="N29" s="53"/>
      <c r="O29" s="188"/>
      <c r="P29" s="53"/>
      <c r="Q29" s="56"/>
      <c r="R29" s="58"/>
      <c r="S29" s="58"/>
      <c r="T29" s="58"/>
      <c r="U29" s="59"/>
      <c r="V29" s="58"/>
      <c r="W29" s="58"/>
      <c r="X29" s="58"/>
    </row>
    <row r="30" spans="1:24" s="60" customFormat="1" ht="20.100000000000001" customHeight="1" thickBot="1">
      <c r="A30" s="319"/>
      <c r="B30" s="320"/>
      <c r="C30" s="320"/>
      <c r="D30" s="320"/>
      <c r="E30" s="321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3"/>
      <c r="R30" s="58"/>
      <c r="S30" s="58"/>
      <c r="T30" s="58"/>
      <c r="U30" s="59"/>
      <c r="V30" s="58"/>
      <c r="W30" s="58"/>
      <c r="X30" s="58"/>
    </row>
    <row r="1012" spans="1:24" ht="24.95" customHeight="1">
      <c r="A1012" s="87"/>
      <c r="B1012" s="87"/>
      <c r="C1012" s="87"/>
      <c r="D1012" s="87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  <row r="1020" spans="1:24" ht="24.95" customHeight="1">
      <c r="A1020" s="88"/>
      <c r="B1020" s="88"/>
      <c r="C1020" s="88"/>
      <c r="D1020" s="88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39"/>
      <c r="P1020" s="2"/>
      <c r="Q1020" s="2"/>
      <c r="R1020" s="2"/>
      <c r="S1020" s="2"/>
      <c r="T1020" s="2"/>
      <c r="U1020" s="2"/>
      <c r="V1020" s="2"/>
      <c r="W1020" s="2"/>
      <c r="X1020" s="2"/>
    </row>
    <row r="1021" spans="1:24" ht="24.95" customHeight="1">
      <c r="A1021" s="88"/>
      <c r="B1021" s="88"/>
      <c r="C1021" s="88"/>
      <c r="D1021" s="88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39"/>
      <c r="P1021" s="2"/>
      <c r="Q1021" s="2"/>
      <c r="R1021" s="2"/>
      <c r="S1021" s="2"/>
      <c r="T1021" s="2"/>
      <c r="U1021" s="2"/>
      <c r="V1021" s="2"/>
      <c r="W1021" s="2"/>
      <c r="X1021" s="2"/>
    </row>
    <row r="1022" spans="1:24" ht="24.95" customHeight="1">
      <c r="A1022" s="88"/>
      <c r="B1022" s="88"/>
      <c r="C1022" s="88"/>
      <c r="D1022" s="88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39"/>
      <c r="P1022" s="2"/>
      <c r="Q1022" s="2"/>
      <c r="R1022" s="2"/>
      <c r="S1022" s="2"/>
      <c r="T1022" s="2"/>
      <c r="U1022" s="2"/>
      <c r="V1022" s="2"/>
      <c r="W1022" s="2"/>
      <c r="X1022" s="2"/>
    </row>
    <row r="1023" spans="1:24" ht="24.95" customHeight="1">
      <c r="A1023" s="88"/>
      <c r="B1023" s="88"/>
      <c r="C1023" s="88"/>
      <c r="D1023" s="88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39"/>
      <c r="P1023" s="2"/>
      <c r="Q1023" s="2"/>
      <c r="R1023" s="2"/>
      <c r="S1023" s="2"/>
      <c r="T1023" s="2"/>
      <c r="U1023" s="2"/>
      <c r="V1023" s="2"/>
      <c r="W1023" s="2"/>
      <c r="X1023" s="2"/>
    </row>
    <row r="1024" spans="1:24" ht="24.95" customHeight="1">
      <c r="A1024" s="88"/>
      <c r="B1024" s="88"/>
      <c r="C1024" s="88"/>
      <c r="D1024" s="88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39"/>
      <c r="P1024" s="2"/>
      <c r="Q1024" s="2"/>
      <c r="R1024" s="2"/>
      <c r="S1024" s="2"/>
      <c r="T1024" s="2"/>
      <c r="U1024" s="2"/>
      <c r="V1024" s="2"/>
      <c r="W1024" s="2"/>
      <c r="X1024" s="2"/>
    </row>
    <row r="1025" spans="1:24" ht="24.95" customHeight="1">
      <c r="A1025" s="88"/>
      <c r="B1025" s="88"/>
      <c r="C1025" s="88"/>
      <c r="D1025" s="88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39"/>
      <c r="P1025" s="2"/>
      <c r="Q1025" s="2"/>
      <c r="R1025" s="2"/>
      <c r="S1025" s="2"/>
      <c r="T1025" s="2"/>
      <c r="U1025" s="2"/>
      <c r="V1025" s="2"/>
      <c r="W1025" s="2"/>
      <c r="X1025" s="2"/>
    </row>
    <row r="1026" spans="1:24" ht="24.95" customHeight="1">
      <c r="A1026" s="88"/>
      <c r="B1026" s="88"/>
      <c r="C1026" s="88"/>
      <c r="D1026" s="88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39"/>
      <c r="P1026" s="2"/>
      <c r="Q1026" s="2"/>
      <c r="R1026" s="2"/>
      <c r="S1026" s="2"/>
      <c r="T1026" s="2"/>
      <c r="U1026" s="2"/>
      <c r="V1026" s="2"/>
      <c r="W1026" s="2"/>
      <c r="X1026" s="2"/>
    </row>
    <row r="1027" spans="1:24" ht="24.95" customHeight="1">
      <c r="A1027" s="88"/>
      <c r="B1027" s="88"/>
      <c r="C1027" s="88"/>
      <c r="D1027" s="88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39"/>
      <c r="P1027" s="2"/>
      <c r="Q1027" s="2"/>
      <c r="R1027" s="2"/>
      <c r="S1027" s="2"/>
      <c r="T1027" s="2"/>
      <c r="U1027" s="2"/>
      <c r="V1027" s="2"/>
      <c r="W1027" s="2"/>
      <c r="X1027" s="2"/>
    </row>
    <row r="1028" spans="1:24" ht="24.95" customHeight="1">
      <c r="A1028" s="88"/>
      <c r="B1028" s="88"/>
      <c r="C1028" s="88"/>
      <c r="D1028" s="88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39"/>
      <c r="P1028" s="2"/>
      <c r="Q1028" s="2"/>
      <c r="R1028" s="2"/>
      <c r="S1028" s="2"/>
      <c r="T1028" s="2"/>
      <c r="U1028" s="2"/>
      <c r="V1028" s="2"/>
      <c r="W1028" s="2"/>
      <c r="X1028" s="2"/>
    </row>
    <row r="1029" spans="1:24" ht="24.95" customHeight="1">
      <c r="A1029" s="88"/>
      <c r="B1029" s="88"/>
      <c r="C1029" s="88"/>
      <c r="D1029" s="88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39"/>
      <c r="P1029" s="2"/>
      <c r="Q1029" s="2"/>
      <c r="R1029" s="2"/>
      <c r="S1029" s="2"/>
      <c r="T1029" s="2"/>
      <c r="U1029" s="2"/>
      <c r="V1029" s="2"/>
      <c r="W1029" s="2"/>
      <c r="X1029" s="2"/>
    </row>
    <row r="1030" spans="1:24" ht="24.95" customHeight="1">
      <c r="A1030" s="88"/>
      <c r="B1030" s="88"/>
      <c r="C1030" s="88"/>
      <c r="D1030" s="88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39"/>
      <c r="P1030" s="2"/>
      <c r="Q1030" s="2"/>
      <c r="R1030" s="2"/>
      <c r="S1030" s="2"/>
      <c r="T1030" s="2"/>
      <c r="U1030" s="2"/>
      <c r="V1030" s="2"/>
      <c r="W1030" s="2"/>
      <c r="X1030" s="2"/>
    </row>
    <row r="1031" spans="1:24" ht="24.95" customHeight="1">
      <c r="A1031" s="88"/>
      <c r="B1031" s="88"/>
      <c r="C1031" s="88"/>
      <c r="D1031" s="88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39"/>
      <c r="P1031" s="2"/>
      <c r="Q1031" s="2"/>
      <c r="R1031" s="2"/>
      <c r="S1031" s="2"/>
      <c r="T1031" s="2"/>
      <c r="U1031" s="2"/>
      <c r="V1031" s="2"/>
      <c r="W1031" s="2"/>
      <c r="X1031" s="2"/>
    </row>
  </sheetData>
  <sheetProtection sheet="1" objects="1" scenarios="1"/>
  <mergeCells count="54">
    <mergeCell ref="A30:Q30"/>
    <mergeCell ref="A26:Q26"/>
    <mergeCell ref="A8:A10"/>
    <mergeCell ref="E8:E10"/>
    <mergeCell ref="L8:P8"/>
    <mergeCell ref="A17:A19"/>
    <mergeCell ref="E17:E19"/>
    <mergeCell ref="A20:A22"/>
    <mergeCell ref="E20:E22"/>
    <mergeCell ref="O9:O10"/>
    <mergeCell ref="P9:P10"/>
    <mergeCell ref="Q8:Q10"/>
    <mergeCell ref="A23:A25"/>
    <mergeCell ref="E23:E25"/>
    <mergeCell ref="A14:A16"/>
    <mergeCell ref="E14:E16"/>
    <mergeCell ref="M9:M10"/>
    <mergeCell ref="A1:Q1"/>
    <mergeCell ref="E11:E13"/>
    <mergeCell ref="A11:A13"/>
    <mergeCell ref="A28:Q28"/>
    <mergeCell ref="A2:Q2"/>
    <mergeCell ref="A3:Q3"/>
    <mergeCell ref="J9:J10"/>
    <mergeCell ref="A7:Q7"/>
    <mergeCell ref="A5:Q5"/>
    <mergeCell ref="A6:Q6"/>
    <mergeCell ref="G8:J8"/>
    <mergeCell ref="A4:Q4"/>
    <mergeCell ref="F8:F10"/>
    <mergeCell ref="G9:G10"/>
    <mergeCell ref="H9:H10"/>
    <mergeCell ref="B20:B22"/>
    <mergeCell ref="C8:C10"/>
    <mergeCell ref="D8:D10"/>
    <mergeCell ref="K8:K10"/>
    <mergeCell ref="L9:L10"/>
    <mergeCell ref="I9:I10"/>
    <mergeCell ref="B23:B25"/>
    <mergeCell ref="N9:N10"/>
    <mergeCell ref="B8:B10"/>
    <mergeCell ref="C23:C25"/>
    <mergeCell ref="D14:D16"/>
    <mergeCell ref="D17:D19"/>
    <mergeCell ref="D20:D22"/>
    <mergeCell ref="D23:D25"/>
    <mergeCell ref="C11:C13"/>
    <mergeCell ref="D11:D13"/>
    <mergeCell ref="C14:C16"/>
    <mergeCell ref="C17:C19"/>
    <mergeCell ref="C20:C22"/>
    <mergeCell ref="B11:B13"/>
    <mergeCell ref="B14:B16"/>
    <mergeCell ref="B17:B19"/>
  </mergeCells>
  <phoneticPr fontId="0" type="noConversion"/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84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198"/>
      <c r="M1" s="198"/>
      <c r="N1" s="198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198"/>
      <c r="M2" s="198"/>
      <c r="N2" s="198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198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198"/>
      <c r="M5" s="198"/>
      <c r="N5" s="198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120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199"/>
      <c r="M6" s="199"/>
      <c r="N6" s="199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04"/>
      <c r="L7" s="198"/>
      <c r="M7" s="198"/>
      <c r="N7" s="198"/>
      <c r="O7" s="198"/>
      <c r="P7" s="198"/>
      <c r="Q7" s="198"/>
      <c r="R7" s="198"/>
      <c r="S7" s="198"/>
      <c r="T7" s="198"/>
      <c r="U7" s="198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154</v>
      </c>
      <c r="C10" s="266">
        <v>42</v>
      </c>
      <c r="D10" s="266">
        <v>19</v>
      </c>
      <c r="E10" s="266">
        <v>61</v>
      </c>
      <c r="F10" s="266">
        <v>42</v>
      </c>
      <c r="G10" s="267">
        <v>100</v>
      </c>
      <c r="H10" s="266">
        <v>18</v>
      </c>
      <c r="I10" s="267">
        <v>94.74</v>
      </c>
      <c r="J10" s="268">
        <v>60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13:J13"/>
    <mergeCell ref="A15:J15"/>
    <mergeCell ref="A7:J7"/>
    <mergeCell ref="A8:A9"/>
    <mergeCell ref="B8:B9"/>
    <mergeCell ref="C8:E8"/>
    <mergeCell ref="F8:J8"/>
    <mergeCell ref="A11:J11"/>
    <mergeCell ref="A6:J6"/>
    <mergeCell ref="A1:J1"/>
    <mergeCell ref="A2:J2"/>
    <mergeCell ref="A3:J3"/>
    <mergeCell ref="A4:J4"/>
    <mergeCell ref="A5:J5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85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119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154</v>
      </c>
      <c r="C10" s="266">
        <v>25</v>
      </c>
      <c r="D10" s="266">
        <v>9</v>
      </c>
      <c r="E10" s="266">
        <v>34</v>
      </c>
      <c r="F10" s="266">
        <v>25</v>
      </c>
      <c r="G10" s="267">
        <v>100</v>
      </c>
      <c r="H10" s="266">
        <v>9</v>
      </c>
      <c r="I10" s="267">
        <v>100</v>
      </c>
      <c r="J10" s="268">
        <v>34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86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118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154</v>
      </c>
      <c r="C10" s="266">
        <v>17</v>
      </c>
      <c r="D10" s="266">
        <v>10</v>
      </c>
      <c r="E10" s="266">
        <v>27</v>
      </c>
      <c r="F10" s="266">
        <v>17</v>
      </c>
      <c r="G10" s="267">
        <v>100</v>
      </c>
      <c r="H10" s="266">
        <v>9</v>
      </c>
      <c r="I10" s="267">
        <v>90</v>
      </c>
      <c r="J10" s="268">
        <v>26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87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121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164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sqref="A1:J1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88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227"/>
      <c r="M1" s="227"/>
      <c r="N1" s="227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227"/>
      <c r="M2" s="227"/>
      <c r="N2" s="227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27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27"/>
      <c r="M5" s="227"/>
      <c r="N5" s="227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122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228"/>
      <c r="M6" s="228"/>
      <c r="N6" s="228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23"/>
      <c r="L7" s="227"/>
      <c r="M7" s="227"/>
      <c r="N7" s="227"/>
      <c r="O7" s="227"/>
      <c r="P7" s="227"/>
      <c r="Q7" s="227"/>
      <c r="R7" s="227"/>
      <c r="S7" s="227"/>
      <c r="T7" s="227"/>
      <c r="U7" s="227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164</v>
      </c>
      <c r="C10" s="266"/>
      <c r="D10" s="266"/>
      <c r="E10" s="266"/>
      <c r="F10" s="266"/>
      <c r="G10" s="267"/>
      <c r="H10" s="266"/>
      <c r="I10" s="267"/>
      <c r="J10" s="268"/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24"/>
      <c r="B12" s="163"/>
      <c r="C12" s="225"/>
      <c r="D12" s="225"/>
      <c r="E12" s="225"/>
      <c r="F12" s="225"/>
      <c r="G12" s="225"/>
      <c r="H12" s="225"/>
      <c r="I12" s="225"/>
      <c r="J12" s="22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24"/>
      <c r="B14" s="162" t="s">
        <v>161</v>
      </c>
      <c r="C14" s="225"/>
      <c r="D14" s="225"/>
      <c r="E14" s="225"/>
      <c r="F14" s="225"/>
      <c r="G14" s="225"/>
      <c r="H14" s="225"/>
      <c r="I14" s="225"/>
      <c r="J14" s="231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3:J13"/>
    <mergeCell ref="A15:J15"/>
    <mergeCell ref="A7:J7"/>
    <mergeCell ref="A8:A9"/>
    <mergeCell ref="B8:B9"/>
    <mergeCell ref="C8:E8"/>
    <mergeCell ref="F8:J8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"/>
  <sheetViews>
    <sheetView showGridLines="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>
      <c r="A1" s="435" t="s">
        <v>89</v>
      </c>
      <c r="B1" s="477"/>
      <c r="C1" s="477"/>
      <c r="D1" s="477"/>
      <c r="E1" s="477"/>
      <c r="F1" s="478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502"/>
      <c r="C2" s="502"/>
      <c r="D2" s="502"/>
      <c r="E2" s="502"/>
      <c r="F2" s="480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503"/>
      <c r="C3" s="503"/>
      <c r="D3" s="503"/>
      <c r="E3" s="503"/>
      <c r="F3" s="482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315"/>
      <c r="B4" s="486"/>
      <c r="C4" s="486"/>
      <c r="D4" s="486"/>
      <c r="E4" s="486"/>
      <c r="F4" s="487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>
      <c r="A5" s="316" t="s">
        <v>149</v>
      </c>
      <c r="B5" s="486"/>
      <c r="C5" s="486"/>
      <c r="D5" s="486"/>
      <c r="E5" s="486"/>
      <c r="F5" s="487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142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>
      <c r="A7" s="488"/>
      <c r="B7" s="489"/>
      <c r="C7" s="489"/>
      <c r="D7" s="489"/>
      <c r="E7" s="489"/>
      <c r="F7" s="490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>
      <c r="A9" s="137"/>
      <c r="B9" s="138">
        <v>1</v>
      </c>
      <c r="C9" s="184" t="s">
        <v>154</v>
      </c>
      <c r="D9" s="139" t="s">
        <v>169</v>
      </c>
      <c r="E9" s="138">
        <v>471</v>
      </c>
      <c r="F9" s="140">
        <v>94.2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>
      <c r="A10" s="137"/>
      <c r="B10" s="138">
        <v>2</v>
      </c>
      <c r="C10" s="184" t="s">
        <v>154</v>
      </c>
      <c r="D10" s="139" t="s">
        <v>170</v>
      </c>
      <c r="E10" s="138">
        <v>469</v>
      </c>
      <c r="F10" s="140">
        <v>93.8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>
      <c r="A11" s="137"/>
      <c r="B11" s="138">
        <v>3</v>
      </c>
      <c r="C11" s="184" t="s">
        <v>154</v>
      </c>
      <c r="D11" s="139" t="s">
        <v>171</v>
      </c>
      <c r="E11" s="138">
        <v>458</v>
      </c>
      <c r="F11" s="140">
        <v>91.6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ht="20.100000000000001" customHeight="1">
      <c r="A12" s="491" t="s">
        <v>150</v>
      </c>
      <c r="B12" s="492"/>
      <c r="C12" s="492"/>
      <c r="D12" s="492"/>
      <c r="E12" s="492"/>
      <c r="F12" s="493"/>
      <c r="G12" s="141"/>
    </row>
    <row r="13" spans="1:17" s="122" customFormat="1" ht="20.100000000000001" customHeight="1">
      <c r="A13" s="142"/>
      <c r="B13" s="121"/>
      <c r="C13" s="121"/>
      <c r="D13" s="121"/>
      <c r="E13" s="121"/>
      <c r="F13" s="143"/>
      <c r="G13" s="121"/>
    </row>
    <row r="14" spans="1:17" s="122" customFormat="1" ht="20.100000000000001" customHeight="1">
      <c r="A14" s="494">
        <v>44028</v>
      </c>
      <c r="B14" s="495"/>
      <c r="C14" s="495"/>
      <c r="D14" s="495"/>
      <c r="E14" s="495"/>
      <c r="F14" s="496"/>
      <c r="G14" s="121"/>
    </row>
    <row r="15" spans="1:17" s="122" customFormat="1" ht="20.100000000000001" customHeight="1">
      <c r="A15" s="142"/>
      <c r="B15" s="497" t="s">
        <v>161</v>
      </c>
      <c r="C15" s="498"/>
      <c r="D15" s="121"/>
      <c r="E15" s="144"/>
      <c r="F15" s="143"/>
    </row>
    <row r="16" spans="1:17" s="122" customFormat="1" ht="20.100000000000001" customHeight="1" thickBot="1">
      <c r="A16" s="499"/>
      <c r="B16" s="500"/>
      <c r="C16" s="500"/>
      <c r="D16" s="500"/>
      <c r="E16" s="500"/>
      <c r="F16" s="501"/>
    </row>
    <row r="17" ht="15" customHeight="1"/>
    <row r="18" ht="15" customHeight="1"/>
    <row r="19" ht="15" customHeight="1"/>
    <row r="20" ht="15" customHeight="1"/>
  </sheetData>
  <sheetProtection sheet="1" objects="1" scenarios="1"/>
  <mergeCells count="11">
    <mergeCell ref="A7:F7"/>
    <mergeCell ref="A12:F12"/>
    <mergeCell ref="A14:F14"/>
    <mergeCell ref="B15:C15"/>
    <mergeCell ref="A16:F16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>
      <c r="A1" s="435" t="s">
        <v>90</v>
      </c>
      <c r="B1" s="477"/>
      <c r="C1" s="477"/>
      <c r="D1" s="477"/>
      <c r="E1" s="477"/>
      <c r="F1" s="478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502"/>
      <c r="C2" s="502"/>
      <c r="D2" s="502"/>
      <c r="E2" s="502"/>
      <c r="F2" s="480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503"/>
      <c r="C3" s="503"/>
      <c r="D3" s="503"/>
      <c r="E3" s="503"/>
      <c r="F3" s="482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315"/>
      <c r="B4" s="486"/>
      <c r="C4" s="486"/>
      <c r="D4" s="486"/>
      <c r="E4" s="486"/>
      <c r="F4" s="487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>
      <c r="A5" s="316" t="s">
        <v>149</v>
      </c>
      <c r="B5" s="486"/>
      <c r="C5" s="486"/>
      <c r="D5" s="486"/>
      <c r="E5" s="486"/>
      <c r="F5" s="487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143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>
      <c r="A7" s="488"/>
      <c r="B7" s="489"/>
      <c r="C7" s="489"/>
      <c r="D7" s="489"/>
      <c r="E7" s="489"/>
      <c r="F7" s="490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>
      <c r="A9" s="137"/>
      <c r="B9" s="138">
        <v>1</v>
      </c>
      <c r="C9" s="185" t="s">
        <v>154</v>
      </c>
      <c r="D9" s="139" t="s">
        <v>172</v>
      </c>
      <c r="E9" s="138">
        <v>463</v>
      </c>
      <c r="F9" s="140">
        <v>92.6</v>
      </c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s="112" customFormat="1" ht="15" customHeight="1">
      <c r="A10" s="137"/>
      <c r="B10" s="138">
        <v>2</v>
      </c>
      <c r="C10" s="185" t="s">
        <v>154</v>
      </c>
      <c r="D10" s="139" t="s">
        <v>173</v>
      </c>
      <c r="E10" s="138">
        <v>457</v>
      </c>
      <c r="F10" s="140">
        <v>91.4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</row>
    <row r="11" spans="1:17" s="112" customFormat="1" ht="15" customHeight="1">
      <c r="A11" s="137"/>
      <c r="B11" s="138">
        <v>3</v>
      </c>
      <c r="C11" s="185" t="s">
        <v>154</v>
      </c>
      <c r="D11" s="139" t="s">
        <v>174</v>
      </c>
      <c r="E11" s="138">
        <v>456</v>
      </c>
      <c r="F11" s="140">
        <v>91.2</v>
      </c>
      <c r="G11" s="135"/>
      <c r="H11" s="136"/>
      <c r="I11" s="136"/>
      <c r="J11" s="136"/>
      <c r="K11" s="136"/>
      <c r="L11" s="136"/>
      <c r="M11" s="136"/>
      <c r="N11" s="136"/>
      <c r="O11" s="136"/>
      <c r="P11" s="136"/>
      <c r="Q11" s="136"/>
    </row>
    <row r="12" spans="1:17" s="112" customFormat="1" ht="15" customHeight="1">
      <c r="A12" s="137"/>
      <c r="B12" s="138">
        <v>4</v>
      </c>
      <c r="C12" s="185" t="s">
        <v>154</v>
      </c>
      <c r="D12" s="139" t="s">
        <v>175</v>
      </c>
      <c r="E12" s="138">
        <v>455</v>
      </c>
      <c r="F12" s="140">
        <v>91</v>
      </c>
      <c r="G12" s="135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3" spans="1:17" ht="20.100000000000001" customHeight="1">
      <c r="A13" s="491" t="s">
        <v>150</v>
      </c>
      <c r="B13" s="492"/>
      <c r="C13" s="492"/>
      <c r="D13" s="492"/>
      <c r="E13" s="492"/>
      <c r="F13" s="493"/>
      <c r="G13" s="141"/>
    </row>
    <row r="14" spans="1:17" s="122" customFormat="1" ht="20.100000000000001" customHeight="1">
      <c r="A14" s="142"/>
      <c r="B14" s="121"/>
      <c r="C14" s="121"/>
      <c r="D14" s="121"/>
      <c r="E14" s="121"/>
      <c r="F14" s="143"/>
      <c r="G14" s="121"/>
    </row>
    <row r="15" spans="1:17" s="122" customFormat="1" ht="20.100000000000001" customHeight="1">
      <c r="A15" s="494">
        <v>44028</v>
      </c>
      <c r="B15" s="495"/>
      <c r="C15" s="495"/>
      <c r="D15" s="495"/>
      <c r="E15" s="495"/>
      <c r="F15" s="496"/>
      <c r="G15" s="121"/>
    </row>
    <row r="16" spans="1:17" s="122" customFormat="1" ht="20.100000000000001" customHeight="1">
      <c r="A16" s="142"/>
      <c r="B16" s="497" t="s">
        <v>161</v>
      </c>
      <c r="C16" s="498"/>
      <c r="D16" s="121"/>
      <c r="E16" s="144"/>
      <c r="F16" s="143"/>
    </row>
    <row r="17" spans="1:6" s="122" customFormat="1" ht="20.100000000000001" customHeight="1" thickBot="1">
      <c r="A17" s="499"/>
      <c r="B17" s="500"/>
      <c r="C17" s="500"/>
      <c r="D17" s="500"/>
      <c r="E17" s="500"/>
      <c r="F17" s="501"/>
    </row>
    <row r="18" spans="1:6" ht="15" customHeight="1"/>
    <row r="19" spans="1:6" ht="15" customHeight="1"/>
    <row r="20" spans="1:6" ht="15" customHeight="1"/>
    <row r="21" spans="1:6" ht="15" customHeight="1"/>
  </sheetData>
  <sheetProtection sheet="1" objects="1" scenarios="1"/>
  <mergeCells count="11">
    <mergeCell ref="A7:F7"/>
    <mergeCell ref="A13:F13"/>
    <mergeCell ref="A15:F15"/>
    <mergeCell ref="B16:C16"/>
    <mergeCell ref="A17:F17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>
      <c r="A1" s="435" t="s">
        <v>91</v>
      </c>
      <c r="B1" s="477"/>
      <c r="C1" s="477"/>
      <c r="D1" s="477"/>
      <c r="E1" s="477"/>
      <c r="F1" s="478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502"/>
      <c r="C2" s="502"/>
      <c r="D2" s="502"/>
      <c r="E2" s="502"/>
      <c r="F2" s="480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503"/>
      <c r="C3" s="503"/>
      <c r="D3" s="503"/>
      <c r="E3" s="503"/>
      <c r="F3" s="482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315"/>
      <c r="B4" s="486"/>
      <c r="C4" s="486"/>
      <c r="D4" s="486"/>
      <c r="E4" s="486"/>
      <c r="F4" s="487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>
      <c r="A5" s="316" t="s">
        <v>149</v>
      </c>
      <c r="B5" s="486"/>
      <c r="C5" s="486"/>
      <c r="D5" s="486"/>
      <c r="E5" s="486"/>
      <c r="F5" s="487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144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>
      <c r="A7" s="488"/>
      <c r="B7" s="489"/>
      <c r="C7" s="489"/>
      <c r="D7" s="489"/>
      <c r="E7" s="489"/>
      <c r="F7" s="490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>
      <c r="A9" s="137"/>
      <c r="B9" s="138"/>
      <c r="C9" s="184" t="s">
        <v>164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>
      <c r="A10" s="491" t="s">
        <v>150</v>
      </c>
      <c r="B10" s="492"/>
      <c r="C10" s="492"/>
      <c r="D10" s="492"/>
      <c r="E10" s="492"/>
      <c r="F10" s="493"/>
      <c r="G10" s="141"/>
    </row>
    <row r="11" spans="1:17" s="122" customFormat="1" ht="20.100000000000001" customHeight="1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>
      <c r="A12" s="494">
        <v>44028</v>
      </c>
      <c r="B12" s="495"/>
      <c r="C12" s="495"/>
      <c r="D12" s="495"/>
      <c r="E12" s="495"/>
      <c r="F12" s="496"/>
      <c r="G12" s="121"/>
    </row>
    <row r="13" spans="1:17" s="122" customFormat="1" ht="20.100000000000001" customHeight="1">
      <c r="A13" s="142"/>
      <c r="B13" s="497" t="s">
        <v>161</v>
      </c>
      <c r="C13" s="498"/>
      <c r="D13" s="121"/>
      <c r="E13" s="144"/>
      <c r="F13" s="143"/>
    </row>
    <row r="14" spans="1:17" s="122" customFormat="1" ht="20.100000000000001" customHeight="1" thickBot="1">
      <c r="A14" s="499"/>
      <c r="B14" s="500"/>
      <c r="C14" s="500"/>
      <c r="D14" s="500"/>
      <c r="E14" s="500"/>
      <c r="F14" s="501"/>
    </row>
    <row r="15" spans="1:17" ht="15" customHeight="1"/>
    <row r="16" spans="1:17" ht="15" customHeight="1"/>
    <row r="17" ht="15" customHeight="1"/>
    <row r="18" ht="15" customHeight="1"/>
  </sheetData>
  <sheetProtection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19"/>
  <sheetViews>
    <sheetView showGridLines="0" tabSelected="1" workbookViewId="0">
      <pane xSplit="17" ySplit="10" topLeftCell="R11" activePane="bottomRight" state="frozen"/>
      <selection pane="topRight" activeCell="R1" sqref="R1"/>
      <selection pane="bottomLeft" activeCell="A11" sqref="A11"/>
      <selection pane="bottomRight" activeCell="E17" sqref="E17"/>
    </sheetView>
  </sheetViews>
  <sheetFormatPr defaultRowHeight="24.95" customHeight="1"/>
  <cols>
    <col min="1" max="1" width="3.7109375" style="60" customWidth="1"/>
    <col min="2" max="2" width="3.28515625" style="60" bestFit="1" customWidth="1"/>
    <col min="3" max="4" width="15.7109375" style="60" customWidth="1"/>
    <col min="5" max="5" width="20.7109375" style="4" customWidth="1"/>
    <col min="6" max="6" width="3.7109375" style="11" customWidth="1"/>
    <col min="7" max="14" width="6.7109375" style="11" customWidth="1"/>
    <col min="15" max="15" width="6.7109375" style="12" customWidth="1"/>
    <col min="16" max="20" width="6.7109375" style="11" customWidth="1"/>
    <col min="21" max="21" width="6.7109375" style="4" customWidth="1"/>
    <col min="22" max="24" width="6.7109375" style="11" customWidth="1"/>
    <col min="25" max="29" width="25.7109375" style="6" customWidth="1"/>
    <col min="30" max="16384" width="9.140625" style="6"/>
  </cols>
  <sheetData>
    <row r="1" spans="1:24" ht="20.100000000000001" customHeight="1">
      <c r="A1" s="359" t="s">
        <v>63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1"/>
    </row>
    <row r="2" spans="1:24" ht="20.100000000000001" customHeight="1">
      <c r="A2" s="362" t="s">
        <v>147</v>
      </c>
      <c r="B2" s="363"/>
      <c r="C2" s="363"/>
      <c r="D2" s="363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5"/>
      <c r="R2" s="5"/>
      <c r="S2" s="5"/>
      <c r="T2" s="5"/>
      <c r="U2" s="5"/>
      <c r="V2" s="5"/>
      <c r="W2" s="5"/>
      <c r="X2" s="5"/>
    </row>
    <row r="3" spans="1:24" ht="20.100000000000001" customHeight="1">
      <c r="A3" s="366" t="s">
        <v>148</v>
      </c>
      <c r="B3" s="367"/>
      <c r="C3" s="367"/>
      <c r="D3" s="367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7"/>
      <c r="S3" s="7"/>
      <c r="T3" s="7"/>
      <c r="U3" s="7"/>
      <c r="V3" s="7"/>
      <c r="W3" s="7"/>
      <c r="X3" s="7"/>
    </row>
    <row r="4" spans="1:24" ht="9.9499999999999993" customHeight="1">
      <c r="A4" s="370"/>
      <c r="B4" s="371"/>
      <c r="C4" s="371"/>
      <c r="D4" s="371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4"/>
      <c r="R4" s="7"/>
      <c r="S4" s="7"/>
      <c r="T4" s="7"/>
      <c r="U4" s="7"/>
      <c r="V4" s="7"/>
      <c r="W4" s="7"/>
      <c r="X4" s="7"/>
    </row>
    <row r="5" spans="1:24" ht="20.100000000000001" customHeight="1">
      <c r="A5" s="372" t="s">
        <v>149</v>
      </c>
      <c r="B5" s="373"/>
      <c r="C5" s="373"/>
      <c r="D5" s="373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5"/>
      <c r="R5" s="8"/>
      <c r="S5" s="8"/>
      <c r="T5" s="8"/>
      <c r="U5" s="8"/>
      <c r="V5" s="8"/>
      <c r="W5" s="8"/>
      <c r="X5" s="8"/>
    </row>
    <row r="6" spans="1:24" ht="20.100000000000001" customHeight="1">
      <c r="A6" s="355" t="s">
        <v>133</v>
      </c>
      <c r="B6" s="356"/>
      <c r="C6" s="356"/>
      <c r="D6" s="356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  <c r="R6" s="279"/>
      <c r="S6" s="279"/>
      <c r="T6" s="279"/>
      <c r="U6" s="279"/>
      <c r="V6" s="279"/>
      <c r="W6" s="279"/>
      <c r="X6" s="279"/>
    </row>
    <row r="7" spans="1:24" ht="9.9499999999999993" customHeight="1">
      <c r="A7" s="341"/>
      <c r="B7" s="342"/>
      <c r="C7" s="342"/>
      <c r="D7" s="342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4"/>
      <c r="R7" s="10"/>
      <c r="S7" s="279"/>
      <c r="T7" s="279"/>
      <c r="U7" s="279"/>
      <c r="V7" s="10"/>
      <c r="W7" s="279"/>
      <c r="X7" s="279"/>
    </row>
    <row r="8" spans="1:24" ht="24.95" customHeight="1">
      <c r="A8" s="345"/>
      <c r="B8" s="347" t="s">
        <v>134</v>
      </c>
      <c r="C8" s="337" t="s">
        <v>33</v>
      </c>
      <c r="D8" s="350" t="s">
        <v>34</v>
      </c>
      <c r="E8" s="351" t="s">
        <v>0</v>
      </c>
      <c r="F8" s="350" t="s">
        <v>57</v>
      </c>
      <c r="G8" s="350" t="s">
        <v>24</v>
      </c>
      <c r="H8" s="350"/>
      <c r="I8" s="350"/>
      <c r="J8" s="350"/>
      <c r="K8" s="352" t="s">
        <v>15</v>
      </c>
      <c r="L8" s="353" t="s">
        <v>48</v>
      </c>
      <c r="M8" s="353"/>
      <c r="N8" s="353"/>
      <c r="O8" s="353"/>
      <c r="P8" s="353"/>
      <c r="Q8" s="354" t="s">
        <v>11</v>
      </c>
    </row>
    <row r="9" spans="1:24" ht="15" customHeight="1">
      <c r="A9" s="345"/>
      <c r="B9" s="348"/>
      <c r="C9" s="337"/>
      <c r="D9" s="350"/>
      <c r="E9" s="351"/>
      <c r="F9" s="350"/>
      <c r="G9" s="337" t="s">
        <v>60</v>
      </c>
      <c r="H9" s="350" t="s">
        <v>21</v>
      </c>
      <c r="I9" s="350" t="s">
        <v>37</v>
      </c>
      <c r="J9" s="337" t="s">
        <v>59</v>
      </c>
      <c r="K9" s="352"/>
      <c r="L9" s="337" t="s">
        <v>51</v>
      </c>
      <c r="M9" s="337" t="s">
        <v>52</v>
      </c>
      <c r="N9" s="337" t="s">
        <v>54</v>
      </c>
      <c r="O9" s="337" t="s">
        <v>53</v>
      </c>
      <c r="P9" s="337" t="s">
        <v>58</v>
      </c>
      <c r="Q9" s="354"/>
    </row>
    <row r="10" spans="1:24" ht="15" customHeight="1">
      <c r="A10" s="346"/>
      <c r="B10" s="349"/>
      <c r="C10" s="337"/>
      <c r="D10" s="350"/>
      <c r="E10" s="351"/>
      <c r="F10" s="350"/>
      <c r="G10" s="350"/>
      <c r="H10" s="350"/>
      <c r="I10" s="350"/>
      <c r="J10" s="350"/>
      <c r="K10" s="352"/>
      <c r="L10" s="337"/>
      <c r="M10" s="337"/>
      <c r="N10" s="337"/>
      <c r="O10" s="337"/>
      <c r="P10" s="337"/>
      <c r="Q10" s="354"/>
    </row>
    <row r="11" spans="1:24" s="48" customFormat="1" ht="24.95" customHeight="1">
      <c r="A11" s="328">
        <v>1</v>
      </c>
      <c r="B11" s="331" t="s">
        <v>1</v>
      </c>
      <c r="C11" s="334" t="s">
        <v>152</v>
      </c>
      <c r="D11" s="334" t="s">
        <v>153</v>
      </c>
      <c r="E11" s="334" t="s">
        <v>154</v>
      </c>
      <c r="F11" s="85" t="s">
        <v>35</v>
      </c>
      <c r="G11" s="84">
        <v>73</v>
      </c>
      <c r="H11" s="84">
        <v>71</v>
      </c>
      <c r="I11" s="84">
        <v>0</v>
      </c>
      <c r="J11" s="84">
        <v>2</v>
      </c>
      <c r="K11" s="86">
        <v>97.26</v>
      </c>
      <c r="L11" s="84">
        <v>2</v>
      </c>
      <c r="M11" s="84">
        <v>45</v>
      </c>
      <c r="N11" s="84">
        <v>13</v>
      </c>
      <c r="O11" s="84">
        <v>10</v>
      </c>
      <c r="P11" s="84">
        <v>1</v>
      </c>
      <c r="Q11" s="193">
        <v>42.95</v>
      </c>
      <c r="R11" s="46"/>
      <c r="S11" s="46"/>
      <c r="T11" s="46"/>
      <c r="U11" s="47"/>
      <c r="V11" s="46"/>
      <c r="W11" s="46"/>
      <c r="X11" s="46"/>
    </row>
    <row r="12" spans="1:24" s="48" customFormat="1" ht="24.95" customHeight="1">
      <c r="A12" s="329"/>
      <c r="B12" s="332"/>
      <c r="C12" s="335"/>
      <c r="D12" s="335"/>
      <c r="E12" s="335"/>
      <c r="F12" s="85" t="s">
        <v>36</v>
      </c>
      <c r="G12" s="84">
        <v>47</v>
      </c>
      <c r="H12" s="84">
        <v>45</v>
      </c>
      <c r="I12" s="84">
        <v>0</v>
      </c>
      <c r="J12" s="84">
        <v>2</v>
      </c>
      <c r="K12" s="86">
        <v>95.74</v>
      </c>
      <c r="L12" s="84">
        <v>0</v>
      </c>
      <c r="M12" s="84">
        <v>19</v>
      </c>
      <c r="N12" s="84">
        <v>10</v>
      </c>
      <c r="O12" s="84">
        <v>13</v>
      </c>
      <c r="P12" s="84">
        <v>3</v>
      </c>
      <c r="Q12" s="193">
        <v>52.93</v>
      </c>
      <c r="R12" s="46"/>
      <c r="S12" s="46"/>
      <c r="T12" s="46"/>
      <c r="U12" s="47"/>
      <c r="V12" s="46"/>
      <c r="W12" s="46"/>
      <c r="X12" s="46"/>
    </row>
    <row r="13" spans="1:24" s="48" customFormat="1" ht="24.95" customHeight="1">
      <c r="A13" s="330"/>
      <c r="B13" s="333"/>
      <c r="C13" s="336"/>
      <c r="D13" s="336"/>
      <c r="E13" s="336"/>
      <c r="F13" s="263" t="s">
        <v>56</v>
      </c>
      <c r="G13" s="260">
        <v>120</v>
      </c>
      <c r="H13" s="260">
        <v>116</v>
      </c>
      <c r="I13" s="260">
        <v>0</v>
      </c>
      <c r="J13" s="260">
        <v>4</v>
      </c>
      <c r="K13" s="261">
        <v>96.67</v>
      </c>
      <c r="L13" s="260">
        <v>2</v>
      </c>
      <c r="M13" s="260">
        <v>64</v>
      </c>
      <c r="N13" s="260">
        <v>23</v>
      </c>
      <c r="O13" s="260">
        <v>23</v>
      </c>
      <c r="P13" s="260">
        <v>4</v>
      </c>
      <c r="Q13" s="262">
        <v>46.85</v>
      </c>
      <c r="R13" s="46"/>
      <c r="S13" s="46"/>
      <c r="T13" s="46"/>
      <c r="U13" s="47"/>
      <c r="V13" s="46"/>
      <c r="W13" s="46"/>
      <c r="X13" s="46"/>
    </row>
    <row r="14" spans="1:24" ht="20.100000000000001" customHeight="1">
      <c r="A14" s="324" t="s">
        <v>150</v>
      </c>
      <c r="B14" s="325"/>
      <c r="C14" s="325"/>
      <c r="D14" s="325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7"/>
    </row>
    <row r="15" spans="1:24" s="60" customFormat="1" ht="20.100000000000001" customHeight="1">
      <c r="A15" s="54"/>
      <c r="B15" s="52"/>
      <c r="C15" s="52"/>
      <c r="D15" s="52"/>
      <c r="E15" s="55"/>
      <c r="F15" s="53"/>
      <c r="G15" s="53"/>
      <c r="H15" s="53"/>
      <c r="I15" s="53"/>
      <c r="J15" s="53"/>
      <c r="K15" s="53"/>
      <c r="L15" s="53"/>
      <c r="M15" s="53"/>
      <c r="N15" s="53"/>
      <c r="O15" s="278"/>
      <c r="P15" s="53"/>
      <c r="Q15" s="56"/>
      <c r="R15" s="58"/>
      <c r="S15" s="58"/>
      <c r="T15" s="58"/>
      <c r="U15" s="59"/>
      <c r="V15" s="58"/>
      <c r="W15" s="58"/>
      <c r="X15" s="58"/>
    </row>
    <row r="16" spans="1:24" s="60" customFormat="1" ht="20.100000000000001" customHeight="1">
      <c r="A16" s="338">
        <v>44028</v>
      </c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40"/>
      <c r="R16" s="58"/>
      <c r="S16" s="58"/>
      <c r="T16" s="58"/>
      <c r="U16" s="59"/>
      <c r="V16" s="58"/>
      <c r="W16" s="58"/>
      <c r="X16" s="58"/>
    </row>
    <row r="17" spans="1:24" s="60" customFormat="1" ht="20.100000000000001" customHeight="1">
      <c r="A17" s="54"/>
      <c r="B17" s="52" t="s">
        <v>151</v>
      </c>
      <c r="C17" s="52"/>
      <c r="D17" s="52"/>
      <c r="E17" s="45"/>
      <c r="F17" s="53"/>
      <c r="G17" s="53"/>
      <c r="H17" s="53"/>
      <c r="I17" s="53"/>
      <c r="J17" s="53"/>
      <c r="K17" s="53"/>
      <c r="L17" s="53"/>
      <c r="M17" s="53"/>
      <c r="N17" s="53"/>
      <c r="O17" s="278"/>
      <c r="P17" s="53"/>
      <c r="Q17" s="56"/>
      <c r="R17" s="58"/>
      <c r="S17" s="58"/>
      <c r="T17" s="58"/>
      <c r="U17" s="59"/>
      <c r="V17" s="58"/>
      <c r="W17" s="58"/>
      <c r="X17" s="58"/>
    </row>
    <row r="18" spans="1:24" s="60" customFormat="1" ht="20.100000000000001" customHeight="1" thickBot="1">
      <c r="A18" s="319"/>
      <c r="B18" s="320"/>
      <c r="C18" s="320"/>
      <c r="D18" s="320"/>
      <c r="E18" s="321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3"/>
      <c r="R18" s="58"/>
      <c r="S18" s="58"/>
      <c r="T18" s="58"/>
      <c r="U18" s="59"/>
      <c r="V18" s="58"/>
      <c r="W18" s="58"/>
      <c r="X18" s="58"/>
    </row>
    <row r="1000" spans="1:24" ht="24.95" customHeight="1">
      <c r="A1000" s="87"/>
      <c r="B1000" s="87"/>
      <c r="C1000" s="87"/>
      <c r="D1000" s="87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39"/>
      <c r="P1000" s="2"/>
      <c r="Q1000" s="2"/>
      <c r="R1000" s="2"/>
      <c r="S1000" s="2"/>
      <c r="T1000" s="2"/>
      <c r="U1000" s="2"/>
      <c r="V1000" s="2"/>
      <c r="W1000" s="2"/>
      <c r="X1000" s="2"/>
    </row>
    <row r="1001" spans="1:24" ht="24.95" customHeight="1">
      <c r="A1001" s="88"/>
      <c r="B1001" s="88"/>
      <c r="C1001" s="88"/>
      <c r="D1001" s="88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39"/>
      <c r="P1001" s="2"/>
      <c r="Q1001" s="2"/>
      <c r="R1001" s="2"/>
      <c r="S1001" s="2"/>
      <c r="T1001" s="2"/>
      <c r="U1001" s="2"/>
      <c r="V1001" s="2"/>
      <c r="W1001" s="2"/>
      <c r="X1001" s="2"/>
    </row>
    <row r="1002" spans="1:24" ht="24.95" customHeight="1">
      <c r="A1002" s="88"/>
      <c r="B1002" s="88"/>
      <c r="C1002" s="88"/>
      <c r="D1002" s="88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39"/>
      <c r="P1002" s="2"/>
      <c r="Q1002" s="2"/>
      <c r="R1002" s="2"/>
      <c r="S1002" s="2"/>
      <c r="T1002" s="2"/>
      <c r="U1002" s="2"/>
      <c r="V1002" s="2"/>
      <c r="W1002" s="2"/>
      <c r="X1002" s="2"/>
    </row>
    <row r="1003" spans="1:24" ht="24.95" customHeight="1">
      <c r="A1003" s="88"/>
      <c r="B1003" s="88"/>
      <c r="C1003" s="88"/>
      <c r="D1003" s="88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39"/>
      <c r="P1003" s="2"/>
      <c r="Q1003" s="2"/>
      <c r="R1003" s="2"/>
      <c r="S1003" s="2"/>
      <c r="T1003" s="2"/>
      <c r="U1003" s="2"/>
      <c r="V1003" s="2"/>
      <c r="W1003" s="2"/>
      <c r="X1003" s="2"/>
    </row>
    <row r="1004" spans="1:24" ht="24.95" customHeight="1">
      <c r="A1004" s="88"/>
      <c r="B1004" s="88"/>
      <c r="C1004" s="88"/>
      <c r="D1004" s="88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39"/>
      <c r="P1004" s="2"/>
      <c r="Q1004" s="2"/>
      <c r="R1004" s="2"/>
      <c r="S1004" s="2"/>
      <c r="T1004" s="2"/>
      <c r="U1004" s="2"/>
      <c r="V1004" s="2"/>
      <c r="W1004" s="2"/>
      <c r="X1004" s="2"/>
    </row>
    <row r="1005" spans="1:24" ht="24.95" customHeight="1">
      <c r="A1005" s="88"/>
      <c r="B1005" s="88"/>
      <c r="C1005" s="88"/>
      <c r="D1005" s="88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39"/>
      <c r="P1005" s="2"/>
      <c r="Q1005" s="2"/>
      <c r="R1005" s="2"/>
      <c r="S1005" s="2"/>
      <c r="T1005" s="2"/>
      <c r="U1005" s="2"/>
      <c r="V1005" s="2"/>
      <c r="W1005" s="2"/>
      <c r="X1005" s="2"/>
    </row>
    <row r="1006" spans="1:24" ht="24.95" customHeight="1">
      <c r="A1006" s="88"/>
      <c r="B1006" s="88"/>
      <c r="C1006" s="88"/>
      <c r="D1006" s="88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39"/>
      <c r="P1006" s="2"/>
      <c r="Q1006" s="2"/>
      <c r="R1006" s="2"/>
      <c r="S1006" s="2"/>
      <c r="T1006" s="2"/>
      <c r="U1006" s="2"/>
      <c r="V1006" s="2"/>
      <c r="W1006" s="2"/>
      <c r="X1006" s="2"/>
    </row>
    <row r="1007" spans="1:24" ht="24.95" customHeight="1">
      <c r="A1007" s="88"/>
      <c r="B1007" s="88"/>
      <c r="C1007" s="88"/>
      <c r="D1007" s="88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39"/>
      <c r="P1007" s="2"/>
      <c r="Q1007" s="2"/>
      <c r="R1007" s="2"/>
      <c r="S1007" s="2"/>
      <c r="T1007" s="2"/>
      <c r="U1007" s="2"/>
      <c r="V1007" s="2"/>
      <c r="W1007" s="2"/>
      <c r="X1007" s="2"/>
    </row>
    <row r="1008" spans="1:24" ht="24.95" customHeight="1">
      <c r="A1008" s="88"/>
      <c r="B1008" s="88"/>
      <c r="C1008" s="88"/>
      <c r="D1008" s="88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39"/>
      <c r="P1008" s="2"/>
      <c r="Q1008" s="2"/>
      <c r="R1008" s="2"/>
      <c r="S1008" s="2"/>
      <c r="T1008" s="2"/>
      <c r="U1008" s="2"/>
      <c r="V1008" s="2"/>
      <c r="W1008" s="2"/>
      <c r="X1008" s="2"/>
    </row>
    <row r="1009" spans="1:24" ht="24.95" customHeight="1">
      <c r="A1009" s="88"/>
      <c r="B1009" s="88"/>
      <c r="C1009" s="88"/>
      <c r="D1009" s="88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39"/>
      <c r="P1009" s="2"/>
      <c r="Q1009" s="2"/>
      <c r="R1009" s="2"/>
      <c r="S1009" s="2"/>
      <c r="T1009" s="2"/>
      <c r="U1009" s="2"/>
      <c r="V1009" s="2"/>
      <c r="W1009" s="2"/>
      <c r="X1009" s="2"/>
    </row>
    <row r="1010" spans="1:24" ht="24.95" customHeight="1">
      <c r="A1010" s="88"/>
      <c r="B1010" s="88"/>
      <c r="C1010" s="88"/>
      <c r="D1010" s="88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39"/>
      <c r="P1010" s="2"/>
      <c r="Q1010" s="2"/>
      <c r="R1010" s="2"/>
      <c r="S1010" s="2"/>
      <c r="T1010" s="2"/>
      <c r="U1010" s="2"/>
      <c r="V1010" s="2"/>
      <c r="W1010" s="2"/>
      <c r="X1010" s="2"/>
    </row>
    <row r="1011" spans="1:24" ht="24.95" customHeight="1">
      <c r="A1011" s="88"/>
      <c r="B1011" s="88"/>
      <c r="C1011" s="88"/>
      <c r="D1011" s="88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39"/>
      <c r="P1011" s="2"/>
      <c r="Q1011" s="2"/>
      <c r="R1011" s="2"/>
      <c r="S1011" s="2"/>
      <c r="T1011" s="2"/>
      <c r="U1011" s="2"/>
      <c r="V1011" s="2"/>
      <c r="W1011" s="2"/>
      <c r="X1011" s="2"/>
    </row>
    <row r="1012" spans="1:24" ht="24.95" customHeight="1">
      <c r="A1012" s="88"/>
      <c r="B1012" s="88"/>
      <c r="C1012" s="88"/>
      <c r="D1012" s="88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39"/>
      <c r="P1012" s="2"/>
      <c r="Q1012" s="2"/>
      <c r="R1012" s="2"/>
      <c r="S1012" s="2"/>
      <c r="T1012" s="2"/>
      <c r="U1012" s="2"/>
      <c r="V1012" s="2"/>
      <c r="W1012" s="2"/>
      <c r="X1012" s="2"/>
    </row>
    <row r="1013" spans="1:24" ht="24.95" customHeight="1">
      <c r="A1013" s="88"/>
      <c r="B1013" s="88"/>
      <c r="C1013" s="88"/>
      <c r="D1013" s="88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39"/>
      <c r="P1013" s="2"/>
      <c r="Q1013" s="2"/>
      <c r="R1013" s="2"/>
      <c r="S1013" s="2"/>
      <c r="T1013" s="2"/>
      <c r="U1013" s="2"/>
      <c r="V1013" s="2"/>
      <c r="W1013" s="2"/>
      <c r="X1013" s="2"/>
    </row>
    <row r="1014" spans="1:24" ht="24.95" customHeight="1">
      <c r="A1014" s="88"/>
      <c r="B1014" s="88"/>
      <c r="C1014" s="88"/>
      <c r="D1014" s="88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39"/>
      <c r="P1014" s="2"/>
      <c r="Q1014" s="2"/>
      <c r="R1014" s="2"/>
      <c r="S1014" s="2"/>
      <c r="T1014" s="2"/>
      <c r="U1014" s="2"/>
      <c r="V1014" s="2"/>
      <c r="W1014" s="2"/>
      <c r="X1014" s="2"/>
    </row>
    <row r="1015" spans="1:24" ht="24.95" customHeight="1">
      <c r="A1015" s="88"/>
      <c r="B1015" s="88"/>
      <c r="C1015" s="88"/>
      <c r="D1015" s="88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39"/>
      <c r="P1015" s="2"/>
      <c r="Q1015" s="2"/>
      <c r="R1015" s="2"/>
      <c r="S1015" s="2"/>
      <c r="T1015" s="2"/>
      <c r="U1015" s="2"/>
      <c r="V1015" s="2"/>
      <c r="W1015" s="2"/>
      <c r="X1015" s="2"/>
    </row>
    <row r="1016" spans="1:24" ht="24.95" customHeight="1">
      <c r="A1016" s="88"/>
      <c r="B1016" s="88"/>
      <c r="C1016" s="88"/>
      <c r="D1016" s="88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39"/>
      <c r="P1016" s="2"/>
      <c r="Q1016" s="2"/>
      <c r="R1016" s="2"/>
      <c r="S1016" s="2"/>
      <c r="T1016" s="2"/>
      <c r="U1016" s="2"/>
      <c r="V1016" s="2"/>
      <c r="W1016" s="2"/>
      <c r="X1016" s="2"/>
    </row>
    <row r="1017" spans="1:24" ht="24.95" customHeight="1">
      <c r="A1017" s="88"/>
      <c r="B1017" s="88"/>
      <c r="C1017" s="88"/>
      <c r="D1017" s="88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39"/>
      <c r="P1017" s="2"/>
      <c r="Q1017" s="2"/>
      <c r="R1017" s="2"/>
      <c r="S1017" s="2"/>
      <c r="T1017" s="2"/>
      <c r="U1017" s="2"/>
      <c r="V1017" s="2"/>
      <c r="W1017" s="2"/>
      <c r="X1017" s="2"/>
    </row>
    <row r="1018" spans="1:24" ht="24.95" customHeight="1">
      <c r="A1018" s="88"/>
      <c r="B1018" s="88"/>
      <c r="C1018" s="88"/>
      <c r="D1018" s="88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39"/>
      <c r="P1018" s="2"/>
      <c r="Q1018" s="2"/>
      <c r="R1018" s="2"/>
      <c r="S1018" s="2"/>
      <c r="T1018" s="2"/>
      <c r="U1018" s="2"/>
      <c r="V1018" s="2"/>
      <c r="W1018" s="2"/>
      <c r="X1018" s="2"/>
    </row>
    <row r="1019" spans="1:24" ht="24.95" customHeight="1">
      <c r="A1019" s="88"/>
      <c r="B1019" s="88"/>
      <c r="C1019" s="88"/>
      <c r="D1019" s="88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39"/>
      <c r="P1019" s="2"/>
      <c r="Q1019" s="2"/>
      <c r="R1019" s="2"/>
      <c r="S1019" s="2"/>
      <c r="T1019" s="2"/>
      <c r="U1019" s="2"/>
      <c r="V1019" s="2"/>
      <c r="W1019" s="2"/>
      <c r="X1019" s="2"/>
    </row>
  </sheetData>
  <sheetProtection sheet="1" objects="1" scenarios="1"/>
  <mergeCells count="34">
    <mergeCell ref="A6:Q6"/>
    <mergeCell ref="A1:Q1"/>
    <mergeCell ref="A2:Q2"/>
    <mergeCell ref="A3:Q3"/>
    <mergeCell ref="A4:Q4"/>
    <mergeCell ref="A5:Q5"/>
    <mergeCell ref="A7:Q7"/>
    <mergeCell ref="A8:A10"/>
    <mergeCell ref="B8:B10"/>
    <mergeCell ref="C8:C10"/>
    <mergeCell ref="D8:D10"/>
    <mergeCell ref="E8:E10"/>
    <mergeCell ref="F8:F10"/>
    <mergeCell ref="G8:J8"/>
    <mergeCell ref="K8:K10"/>
    <mergeCell ref="L8:P8"/>
    <mergeCell ref="Q8:Q10"/>
    <mergeCell ref="G9:G10"/>
    <mergeCell ref="H9:H10"/>
    <mergeCell ref="I9:I10"/>
    <mergeCell ref="J9:J10"/>
    <mergeCell ref="L9:L10"/>
    <mergeCell ref="M9:M10"/>
    <mergeCell ref="N9:N10"/>
    <mergeCell ref="O9:O10"/>
    <mergeCell ref="P9:P10"/>
    <mergeCell ref="A16:Q16"/>
    <mergeCell ref="A18:Q18"/>
    <mergeCell ref="A14:Q14"/>
    <mergeCell ref="A11:A13"/>
    <mergeCell ref="B11:B13"/>
    <mergeCell ref="C11:C13"/>
    <mergeCell ref="D11:D13"/>
    <mergeCell ref="E11:E13"/>
  </mergeCells>
  <printOptions horizontalCentered="1"/>
  <pageMargins left="0.75" right="0.5" top="0.5" bottom="0.5" header="0.5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8"/>
  <sheetViews>
    <sheetView showGridLines="0" workbookViewId="0">
      <pane xSplit="6" ySplit="8" topLeftCell="G9" activePane="bottomRight" state="frozen"/>
      <selection activeCell="A8" sqref="A8:A9"/>
      <selection pane="topRight" activeCell="A8" sqref="A8:A9"/>
      <selection pane="bottomLeft" activeCell="A8" sqref="A8:A9"/>
      <selection pane="bottomRight" sqref="A1:F1"/>
    </sheetView>
  </sheetViews>
  <sheetFormatPr defaultRowHeight="12.75"/>
  <cols>
    <col min="1" max="1" width="1.7109375" style="104" customWidth="1"/>
    <col min="2" max="2" width="7.7109375" style="104" customWidth="1"/>
    <col min="3" max="3" width="20.7109375" style="104" customWidth="1"/>
    <col min="4" max="4" width="35.7109375" style="104" customWidth="1"/>
    <col min="5" max="5" width="11.7109375" style="104" bestFit="1" customWidth="1"/>
    <col min="6" max="6" width="10.7109375" style="104" customWidth="1"/>
    <col min="7" max="7" width="9.140625" style="104"/>
    <col min="8" max="8" width="22.7109375" style="104" customWidth="1"/>
    <col min="9" max="16384" width="9.140625" style="104"/>
  </cols>
  <sheetData>
    <row r="1" spans="1:17" ht="20.100000000000001" customHeight="1">
      <c r="A1" s="435" t="s">
        <v>92</v>
      </c>
      <c r="B1" s="477"/>
      <c r="C1" s="477"/>
      <c r="D1" s="477"/>
      <c r="E1" s="477"/>
      <c r="F1" s="478"/>
      <c r="G1" s="125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502"/>
      <c r="C2" s="502"/>
      <c r="D2" s="502"/>
      <c r="E2" s="502"/>
      <c r="F2" s="480"/>
      <c r="G2" s="126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503"/>
      <c r="C3" s="503"/>
      <c r="D3" s="503"/>
      <c r="E3" s="503"/>
      <c r="F3" s="482"/>
      <c r="G3" s="127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315"/>
      <c r="B4" s="486"/>
      <c r="C4" s="486"/>
      <c r="D4" s="486"/>
      <c r="E4" s="486"/>
      <c r="F4" s="487"/>
      <c r="G4" s="128"/>
      <c r="H4" s="109"/>
      <c r="I4" s="109"/>
      <c r="J4" s="109"/>
      <c r="K4" s="109"/>
      <c r="L4" s="109"/>
      <c r="M4" s="109"/>
      <c r="N4" s="109"/>
      <c r="O4" s="103"/>
      <c r="P4" s="103"/>
      <c r="Q4" s="103"/>
    </row>
    <row r="5" spans="1:17" ht="20.100000000000001" customHeight="1">
      <c r="A5" s="316" t="s">
        <v>149</v>
      </c>
      <c r="B5" s="486"/>
      <c r="C5" s="486"/>
      <c r="D5" s="486"/>
      <c r="E5" s="486"/>
      <c r="F5" s="487"/>
      <c r="G5" s="129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145</v>
      </c>
      <c r="B6" s="313"/>
      <c r="C6" s="313"/>
      <c r="D6" s="313"/>
      <c r="E6" s="313"/>
      <c r="F6" s="314"/>
      <c r="G6" s="130"/>
      <c r="H6" s="110"/>
      <c r="I6" s="110"/>
      <c r="J6" s="110"/>
      <c r="K6" s="110"/>
      <c r="L6" s="110"/>
      <c r="M6" s="110"/>
      <c r="N6" s="103"/>
      <c r="O6" s="103"/>
      <c r="P6" s="103"/>
      <c r="Q6" s="103"/>
    </row>
    <row r="7" spans="1:17" ht="9.9499999999999993" customHeight="1">
      <c r="A7" s="488"/>
      <c r="B7" s="489"/>
      <c r="C7" s="489"/>
      <c r="D7" s="489"/>
      <c r="E7" s="489"/>
      <c r="F7" s="490"/>
      <c r="G7" s="128"/>
      <c r="H7" s="103"/>
      <c r="I7" s="103"/>
      <c r="J7" s="103"/>
      <c r="K7" s="103"/>
      <c r="L7" s="103"/>
      <c r="M7" s="103"/>
      <c r="N7" s="103"/>
      <c r="O7" s="103"/>
      <c r="P7" s="103"/>
      <c r="Q7" s="103"/>
    </row>
    <row r="8" spans="1:17" s="112" customFormat="1" ht="30" customHeight="1">
      <c r="A8" s="131"/>
      <c r="B8" s="132" t="s">
        <v>16</v>
      </c>
      <c r="C8" s="132" t="s">
        <v>0</v>
      </c>
      <c r="D8" s="132" t="s">
        <v>17</v>
      </c>
      <c r="E8" s="133" t="s">
        <v>18</v>
      </c>
      <c r="F8" s="134" t="s">
        <v>19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</row>
    <row r="9" spans="1:17" s="112" customFormat="1" ht="15" customHeight="1">
      <c r="A9" s="137"/>
      <c r="B9" s="138"/>
      <c r="C9" s="184" t="s">
        <v>164</v>
      </c>
      <c r="D9" s="139"/>
      <c r="E9" s="138"/>
      <c r="F9" s="140"/>
      <c r="G9" s="135"/>
      <c r="H9" s="136"/>
      <c r="I9" s="136"/>
      <c r="J9" s="136"/>
      <c r="K9" s="136"/>
      <c r="L9" s="136"/>
      <c r="M9" s="136"/>
      <c r="N9" s="136"/>
      <c r="O9" s="136"/>
      <c r="P9" s="136"/>
      <c r="Q9" s="136"/>
    </row>
    <row r="10" spans="1:17" ht="20.100000000000001" customHeight="1">
      <c r="A10" s="491" t="s">
        <v>150</v>
      </c>
      <c r="B10" s="492"/>
      <c r="C10" s="492"/>
      <c r="D10" s="492"/>
      <c r="E10" s="492"/>
      <c r="F10" s="493"/>
      <c r="G10" s="141"/>
    </row>
    <row r="11" spans="1:17" s="122" customFormat="1" ht="20.100000000000001" customHeight="1">
      <c r="A11" s="142"/>
      <c r="B11" s="121"/>
      <c r="C11" s="121"/>
      <c r="D11" s="121"/>
      <c r="E11" s="121"/>
      <c r="F11" s="143"/>
      <c r="G11" s="121"/>
    </row>
    <row r="12" spans="1:17" s="122" customFormat="1" ht="20.100000000000001" customHeight="1">
      <c r="A12" s="494">
        <v>44028</v>
      </c>
      <c r="B12" s="495"/>
      <c r="C12" s="495"/>
      <c r="D12" s="495"/>
      <c r="E12" s="495"/>
      <c r="F12" s="496"/>
      <c r="G12" s="121"/>
    </row>
    <row r="13" spans="1:17" s="122" customFormat="1" ht="20.100000000000001" customHeight="1">
      <c r="A13" s="142"/>
      <c r="B13" s="497" t="s">
        <v>161</v>
      </c>
      <c r="C13" s="498"/>
      <c r="D13" s="121"/>
      <c r="E13" s="144"/>
      <c r="F13" s="143"/>
    </row>
    <row r="14" spans="1:17" s="122" customFormat="1" ht="20.100000000000001" customHeight="1" thickBot="1">
      <c r="A14" s="499"/>
      <c r="B14" s="500"/>
      <c r="C14" s="500"/>
      <c r="D14" s="500"/>
      <c r="E14" s="500"/>
      <c r="F14" s="501"/>
    </row>
    <row r="15" spans="1:17" ht="15" customHeight="1"/>
    <row r="16" spans="1:17" ht="15" customHeight="1"/>
    <row r="17" ht="15" customHeight="1"/>
    <row r="18" ht="15" customHeight="1"/>
  </sheetData>
  <sheetProtection sheet="1" objects="1" scenarios="1"/>
  <mergeCells count="11">
    <mergeCell ref="A7:F7"/>
    <mergeCell ref="A10:F10"/>
    <mergeCell ref="A12:F12"/>
    <mergeCell ref="B13:C13"/>
    <mergeCell ref="A14:F14"/>
    <mergeCell ref="A6:F6"/>
    <mergeCell ref="A1:F1"/>
    <mergeCell ref="A2:F2"/>
    <mergeCell ref="A3:F3"/>
    <mergeCell ref="A4:F4"/>
    <mergeCell ref="A5:F5"/>
  </mergeCells>
  <printOptions horizontalCentered="1"/>
  <pageMargins left="0.75" right="0.5" top="0.5" bottom="0.5" header="0.3" footer="0.25"/>
  <pageSetup paperSize="9" orientation="portrait" blackAndWhite="1" r:id="rId1"/>
  <headerFoot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050"/>
  <sheetViews>
    <sheetView showGridLines="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sqref="A1:R1"/>
    </sheetView>
  </sheetViews>
  <sheetFormatPr defaultRowHeight="24.95" customHeight="1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>
      <c r="A1" s="359" t="s">
        <v>93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10"/>
    </row>
    <row r="2" spans="1:23" ht="20.100000000000001" customHeight="1">
      <c r="A2" s="362" t="s">
        <v>147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  <c r="S2" s="5"/>
      <c r="T2" s="5"/>
      <c r="U2" s="5"/>
      <c r="V2" s="5"/>
      <c r="W2" s="5"/>
    </row>
    <row r="3" spans="1:23" ht="20.100000000000001" customHeight="1">
      <c r="A3" s="366" t="s">
        <v>148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7"/>
      <c r="T3" s="7"/>
      <c r="U3" s="7"/>
      <c r="V3" s="7"/>
      <c r="W3" s="7"/>
    </row>
    <row r="4" spans="1:23" ht="9.9499999999999993" customHeight="1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7"/>
      <c r="T4" s="7"/>
      <c r="U4" s="7"/>
      <c r="V4" s="7"/>
      <c r="W4" s="7"/>
    </row>
    <row r="5" spans="1:23" ht="20.100000000000001" customHeight="1">
      <c r="A5" s="372" t="s">
        <v>149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8"/>
      <c r="T5" s="8"/>
      <c r="U5" s="8"/>
      <c r="V5" s="8"/>
      <c r="W5" s="8"/>
    </row>
    <row r="6" spans="1:23" ht="20.100000000000001" customHeight="1">
      <c r="A6" s="355" t="s">
        <v>39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9"/>
      <c r="T6" s="9"/>
      <c r="U6" s="9"/>
      <c r="V6" s="9"/>
      <c r="W6" s="9"/>
    </row>
    <row r="7" spans="1:23" ht="9.9499999999999993" customHeight="1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9"/>
      <c r="T7" s="9"/>
      <c r="U7" s="10"/>
      <c r="V7" s="9"/>
      <c r="W7" s="9"/>
    </row>
    <row r="8" spans="1:23" ht="15" customHeight="1">
      <c r="A8" s="411"/>
      <c r="B8" s="413" t="s">
        <v>13</v>
      </c>
      <c r="C8" s="414"/>
      <c r="D8" s="416" t="s">
        <v>55</v>
      </c>
      <c r="E8" s="405" t="s">
        <v>32</v>
      </c>
      <c r="F8" s="405" t="s">
        <v>15</v>
      </c>
      <c r="G8" s="405" t="s">
        <v>7</v>
      </c>
      <c r="H8" s="405" t="s">
        <v>8</v>
      </c>
      <c r="I8" s="405" t="s">
        <v>9</v>
      </c>
      <c r="J8" s="405" t="s">
        <v>10</v>
      </c>
      <c r="K8" s="405" t="s">
        <v>6</v>
      </c>
      <c r="L8" s="405" t="s">
        <v>5</v>
      </c>
      <c r="M8" s="405" t="s">
        <v>4</v>
      </c>
      <c r="N8" s="405" t="s">
        <v>3</v>
      </c>
      <c r="O8" s="405" t="s">
        <v>2</v>
      </c>
      <c r="P8" s="405" t="s">
        <v>38</v>
      </c>
      <c r="Q8" s="405" t="s">
        <v>12</v>
      </c>
      <c r="R8" s="407" t="s">
        <v>11</v>
      </c>
    </row>
    <row r="9" spans="1:23" ht="15" customHeight="1">
      <c r="A9" s="412"/>
      <c r="B9" s="413"/>
      <c r="C9" s="415"/>
      <c r="D9" s="417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8"/>
    </row>
    <row r="10" spans="1:23" ht="15" customHeight="1">
      <c r="A10" s="392">
        <v>1</v>
      </c>
      <c r="B10" s="402" t="s">
        <v>176</v>
      </c>
      <c r="C10" s="89" t="s">
        <v>35</v>
      </c>
      <c r="D10" s="77">
        <v>42</v>
      </c>
      <c r="E10" s="77">
        <v>42</v>
      </c>
      <c r="F10" s="90">
        <v>100</v>
      </c>
      <c r="G10" s="77">
        <v>2</v>
      </c>
      <c r="H10" s="77">
        <v>6</v>
      </c>
      <c r="I10" s="77">
        <v>4</v>
      </c>
      <c r="J10" s="77">
        <v>5</v>
      </c>
      <c r="K10" s="77">
        <v>5</v>
      </c>
      <c r="L10" s="77">
        <v>10</v>
      </c>
      <c r="M10" s="77">
        <v>4</v>
      </c>
      <c r="N10" s="77">
        <v>6</v>
      </c>
      <c r="O10" s="77">
        <v>0</v>
      </c>
      <c r="P10" s="77">
        <v>42</v>
      </c>
      <c r="Q10" s="77">
        <v>171</v>
      </c>
      <c r="R10" s="91">
        <v>50.89</v>
      </c>
    </row>
    <row r="11" spans="1:23" ht="15" customHeight="1">
      <c r="A11" s="393"/>
      <c r="B11" s="403"/>
      <c r="C11" s="89" t="s">
        <v>36</v>
      </c>
      <c r="D11" s="77">
        <v>19</v>
      </c>
      <c r="E11" s="77">
        <v>19</v>
      </c>
      <c r="F11" s="90">
        <v>100</v>
      </c>
      <c r="G11" s="77">
        <v>1</v>
      </c>
      <c r="H11" s="77">
        <v>3</v>
      </c>
      <c r="I11" s="77">
        <v>1</v>
      </c>
      <c r="J11" s="77">
        <v>3</v>
      </c>
      <c r="K11" s="77">
        <v>2</v>
      </c>
      <c r="L11" s="77">
        <v>3</v>
      </c>
      <c r="M11" s="77">
        <v>5</v>
      </c>
      <c r="N11" s="77">
        <v>1</v>
      </c>
      <c r="O11" s="77">
        <v>0</v>
      </c>
      <c r="P11" s="77">
        <v>19</v>
      </c>
      <c r="Q11" s="77">
        <v>78</v>
      </c>
      <c r="R11" s="91">
        <v>51.32</v>
      </c>
    </row>
    <row r="12" spans="1:23" ht="15" customHeight="1">
      <c r="A12" s="394"/>
      <c r="B12" s="404"/>
      <c r="C12" s="89" t="s">
        <v>56</v>
      </c>
      <c r="D12" s="77">
        <v>61</v>
      </c>
      <c r="E12" s="77">
        <v>61</v>
      </c>
      <c r="F12" s="90">
        <v>100</v>
      </c>
      <c r="G12" s="77">
        <v>3</v>
      </c>
      <c r="H12" s="77">
        <v>9</v>
      </c>
      <c r="I12" s="77">
        <v>5</v>
      </c>
      <c r="J12" s="77">
        <v>8</v>
      </c>
      <c r="K12" s="77">
        <v>7</v>
      </c>
      <c r="L12" s="77">
        <v>13</v>
      </c>
      <c r="M12" s="77">
        <v>9</v>
      </c>
      <c r="N12" s="77">
        <v>7</v>
      </c>
      <c r="O12" s="77">
        <v>0</v>
      </c>
      <c r="P12" s="77">
        <v>61</v>
      </c>
      <c r="Q12" s="77">
        <v>249</v>
      </c>
      <c r="R12" s="91">
        <v>51.02</v>
      </c>
    </row>
    <row r="13" spans="1:23" ht="15" customHeight="1">
      <c r="A13" s="392">
        <v>2</v>
      </c>
      <c r="B13" s="402" t="s">
        <v>177</v>
      </c>
      <c r="C13" s="89" t="s">
        <v>35</v>
      </c>
      <c r="D13" s="77">
        <v>36</v>
      </c>
      <c r="E13" s="77">
        <v>36</v>
      </c>
      <c r="F13" s="90">
        <v>100</v>
      </c>
      <c r="G13" s="77">
        <v>5</v>
      </c>
      <c r="H13" s="77">
        <v>5</v>
      </c>
      <c r="I13" s="77">
        <v>6</v>
      </c>
      <c r="J13" s="77">
        <v>6</v>
      </c>
      <c r="K13" s="77">
        <v>2</v>
      </c>
      <c r="L13" s="77">
        <v>5</v>
      </c>
      <c r="M13" s="77">
        <v>5</v>
      </c>
      <c r="N13" s="77">
        <v>2</v>
      </c>
      <c r="O13" s="77">
        <v>0</v>
      </c>
      <c r="P13" s="77">
        <v>36</v>
      </c>
      <c r="Q13" s="77">
        <v>176</v>
      </c>
      <c r="R13" s="91">
        <v>61.11</v>
      </c>
    </row>
    <row r="14" spans="1:23" ht="15" customHeight="1">
      <c r="A14" s="393"/>
      <c r="B14" s="403"/>
      <c r="C14" s="89" t="s">
        <v>36</v>
      </c>
      <c r="D14" s="77">
        <v>19</v>
      </c>
      <c r="E14" s="77">
        <v>19</v>
      </c>
      <c r="F14" s="90">
        <v>100</v>
      </c>
      <c r="G14" s="77">
        <v>3</v>
      </c>
      <c r="H14" s="77">
        <v>2</v>
      </c>
      <c r="I14" s="77">
        <v>1</v>
      </c>
      <c r="J14" s="77">
        <v>3</v>
      </c>
      <c r="K14" s="77">
        <v>4</v>
      </c>
      <c r="L14" s="77">
        <v>3</v>
      </c>
      <c r="M14" s="77">
        <v>1</v>
      </c>
      <c r="N14" s="77">
        <v>2</v>
      </c>
      <c r="O14" s="77">
        <v>0</v>
      </c>
      <c r="P14" s="77">
        <v>19</v>
      </c>
      <c r="Q14" s="77">
        <v>88</v>
      </c>
      <c r="R14" s="91">
        <v>57.89</v>
      </c>
    </row>
    <row r="15" spans="1:23" ht="15" customHeight="1">
      <c r="A15" s="394"/>
      <c r="B15" s="404"/>
      <c r="C15" s="89" t="s">
        <v>56</v>
      </c>
      <c r="D15" s="77">
        <v>55</v>
      </c>
      <c r="E15" s="77">
        <v>55</v>
      </c>
      <c r="F15" s="90">
        <v>100</v>
      </c>
      <c r="G15" s="77">
        <v>8</v>
      </c>
      <c r="H15" s="77">
        <v>7</v>
      </c>
      <c r="I15" s="77">
        <v>7</v>
      </c>
      <c r="J15" s="77">
        <v>9</v>
      </c>
      <c r="K15" s="77">
        <v>6</v>
      </c>
      <c r="L15" s="77">
        <v>8</v>
      </c>
      <c r="M15" s="77">
        <v>6</v>
      </c>
      <c r="N15" s="77">
        <v>4</v>
      </c>
      <c r="O15" s="77">
        <v>0</v>
      </c>
      <c r="P15" s="77">
        <v>55</v>
      </c>
      <c r="Q15" s="77">
        <v>264</v>
      </c>
      <c r="R15" s="91">
        <v>60</v>
      </c>
    </row>
    <row r="16" spans="1:23" ht="15" customHeight="1">
      <c r="A16" s="392">
        <v>3</v>
      </c>
      <c r="B16" s="402" t="s">
        <v>178</v>
      </c>
      <c r="C16" s="89" t="s">
        <v>35</v>
      </c>
      <c r="D16" s="77">
        <v>21</v>
      </c>
      <c r="E16" s="77">
        <v>21</v>
      </c>
      <c r="F16" s="90">
        <v>100</v>
      </c>
      <c r="G16" s="77">
        <v>1</v>
      </c>
      <c r="H16" s="77">
        <v>1</v>
      </c>
      <c r="I16" s="77">
        <v>3</v>
      </c>
      <c r="J16" s="77">
        <v>7</v>
      </c>
      <c r="K16" s="77">
        <v>3</v>
      </c>
      <c r="L16" s="77">
        <v>3</v>
      </c>
      <c r="M16" s="77">
        <v>2</v>
      </c>
      <c r="N16" s="77">
        <v>1</v>
      </c>
      <c r="O16" s="77">
        <v>0</v>
      </c>
      <c r="P16" s="77">
        <v>21</v>
      </c>
      <c r="Q16" s="77">
        <v>94</v>
      </c>
      <c r="R16" s="91">
        <v>55.95</v>
      </c>
    </row>
    <row r="17" spans="1:18" ht="15" customHeight="1">
      <c r="A17" s="393"/>
      <c r="B17" s="403"/>
      <c r="C17" s="89" t="s">
        <v>36</v>
      </c>
      <c r="D17" s="77">
        <v>4</v>
      </c>
      <c r="E17" s="77">
        <v>4</v>
      </c>
      <c r="F17" s="90">
        <v>100</v>
      </c>
      <c r="G17" s="77">
        <v>1</v>
      </c>
      <c r="H17" s="77">
        <v>0</v>
      </c>
      <c r="I17" s="77">
        <v>0</v>
      </c>
      <c r="J17" s="77">
        <v>0</v>
      </c>
      <c r="K17" s="77">
        <v>1</v>
      </c>
      <c r="L17" s="77">
        <v>1</v>
      </c>
      <c r="M17" s="77">
        <v>1</v>
      </c>
      <c r="N17" s="77">
        <v>0</v>
      </c>
      <c r="O17" s="77">
        <v>0</v>
      </c>
      <c r="P17" s="77">
        <v>4</v>
      </c>
      <c r="Q17" s="77">
        <v>17</v>
      </c>
      <c r="R17" s="91">
        <v>53.13</v>
      </c>
    </row>
    <row r="18" spans="1:18" ht="15" customHeight="1">
      <c r="A18" s="394"/>
      <c r="B18" s="404"/>
      <c r="C18" s="89" t="s">
        <v>56</v>
      </c>
      <c r="D18" s="77">
        <v>25</v>
      </c>
      <c r="E18" s="77">
        <v>25</v>
      </c>
      <c r="F18" s="90">
        <v>100</v>
      </c>
      <c r="G18" s="77">
        <v>2</v>
      </c>
      <c r="H18" s="77">
        <v>1</v>
      </c>
      <c r="I18" s="77">
        <v>3</v>
      </c>
      <c r="J18" s="77">
        <v>7</v>
      </c>
      <c r="K18" s="77">
        <v>4</v>
      </c>
      <c r="L18" s="77">
        <v>4</v>
      </c>
      <c r="M18" s="77">
        <v>3</v>
      </c>
      <c r="N18" s="77">
        <v>1</v>
      </c>
      <c r="O18" s="77">
        <v>0</v>
      </c>
      <c r="P18" s="77">
        <v>25</v>
      </c>
      <c r="Q18" s="77">
        <v>111</v>
      </c>
      <c r="R18" s="91">
        <v>55.5</v>
      </c>
    </row>
    <row r="19" spans="1:18" ht="15" customHeight="1">
      <c r="A19" s="392">
        <v>4</v>
      </c>
      <c r="B19" s="402" t="s">
        <v>179</v>
      </c>
      <c r="C19" s="89" t="s">
        <v>35</v>
      </c>
      <c r="D19" s="77">
        <v>17</v>
      </c>
      <c r="E19" s="77">
        <v>17</v>
      </c>
      <c r="F19" s="90">
        <v>100</v>
      </c>
      <c r="G19" s="77">
        <v>3</v>
      </c>
      <c r="H19" s="77">
        <v>1</v>
      </c>
      <c r="I19" s="77">
        <v>5</v>
      </c>
      <c r="J19" s="77">
        <v>1</v>
      </c>
      <c r="K19" s="77">
        <v>2</v>
      </c>
      <c r="L19" s="77">
        <v>3</v>
      </c>
      <c r="M19" s="77">
        <v>2</v>
      </c>
      <c r="N19" s="77">
        <v>0</v>
      </c>
      <c r="O19" s="77">
        <v>0</v>
      </c>
      <c r="P19" s="77">
        <v>17</v>
      </c>
      <c r="Q19" s="77">
        <v>87</v>
      </c>
      <c r="R19" s="91">
        <v>63.97</v>
      </c>
    </row>
    <row r="20" spans="1:18" ht="15" customHeight="1">
      <c r="A20" s="393"/>
      <c r="B20" s="403"/>
      <c r="C20" s="89" t="s">
        <v>36</v>
      </c>
      <c r="D20" s="77">
        <v>10</v>
      </c>
      <c r="E20" s="77">
        <v>9</v>
      </c>
      <c r="F20" s="90">
        <v>90</v>
      </c>
      <c r="G20" s="77">
        <v>1</v>
      </c>
      <c r="H20" s="77">
        <v>2</v>
      </c>
      <c r="I20" s="77">
        <v>1</v>
      </c>
      <c r="J20" s="77">
        <v>1</v>
      </c>
      <c r="K20" s="77">
        <v>0</v>
      </c>
      <c r="L20" s="77">
        <v>1</v>
      </c>
      <c r="M20" s="77">
        <v>3</v>
      </c>
      <c r="N20" s="77">
        <v>0</v>
      </c>
      <c r="O20" s="77">
        <v>1</v>
      </c>
      <c r="P20" s="77">
        <v>10</v>
      </c>
      <c r="Q20" s="77">
        <v>42</v>
      </c>
      <c r="R20" s="91">
        <v>52.5</v>
      </c>
    </row>
    <row r="21" spans="1:18" ht="15" customHeight="1">
      <c r="A21" s="394"/>
      <c r="B21" s="404"/>
      <c r="C21" s="89" t="s">
        <v>56</v>
      </c>
      <c r="D21" s="77">
        <v>27</v>
      </c>
      <c r="E21" s="77">
        <v>26</v>
      </c>
      <c r="F21" s="90">
        <v>96.3</v>
      </c>
      <c r="G21" s="77">
        <v>4</v>
      </c>
      <c r="H21" s="77">
        <v>3</v>
      </c>
      <c r="I21" s="77">
        <v>6</v>
      </c>
      <c r="J21" s="77">
        <v>2</v>
      </c>
      <c r="K21" s="77">
        <v>2</v>
      </c>
      <c r="L21" s="77">
        <v>4</v>
      </c>
      <c r="M21" s="77">
        <v>5</v>
      </c>
      <c r="N21" s="77">
        <v>0</v>
      </c>
      <c r="O21" s="77">
        <v>1</v>
      </c>
      <c r="P21" s="77">
        <v>27</v>
      </c>
      <c r="Q21" s="77">
        <v>129</v>
      </c>
      <c r="R21" s="91">
        <v>59.72</v>
      </c>
    </row>
    <row r="22" spans="1:18" ht="15" customHeight="1">
      <c r="A22" s="392">
        <v>5</v>
      </c>
      <c r="B22" s="402" t="s">
        <v>180</v>
      </c>
      <c r="C22" s="89" t="s">
        <v>35</v>
      </c>
      <c r="D22" s="77">
        <v>25</v>
      </c>
      <c r="E22" s="77">
        <v>25</v>
      </c>
      <c r="F22" s="90">
        <v>100</v>
      </c>
      <c r="G22" s="77">
        <v>3</v>
      </c>
      <c r="H22" s="77">
        <v>5</v>
      </c>
      <c r="I22" s="77">
        <v>5</v>
      </c>
      <c r="J22" s="77">
        <v>3</v>
      </c>
      <c r="K22" s="77">
        <v>6</v>
      </c>
      <c r="L22" s="77">
        <v>3</v>
      </c>
      <c r="M22" s="77">
        <v>0</v>
      </c>
      <c r="N22" s="77">
        <v>0</v>
      </c>
      <c r="O22" s="77">
        <v>0</v>
      </c>
      <c r="P22" s="77">
        <v>25</v>
      </c>
      <c r="Q22" s="77">
        <v>137</v>
      </c>
      <c r="R22" s="91">
        <v>68.5</v>
      </c>
    </row>
    <row r="23" spans="1:18" ht="15" customHeight="1">
      <c r="A23" s="393"/>
      <c r="B23" s="403"/>
      <c r="C23" s="89" t="s">
        <v>36</v>
      </c>
      <c r="D23" s="77">
        <v>9</v>
      </c>
      <c r="E23" s="77">
        <v>9</v>
      </c>
      <c r="F23" s="90">
        <v>100</v>
      </c>
      <c r="G23" s="77">
        <v>0</v>
      </c>
      <c r="H23" s="77">
        <v>0</v>
      </c>
      <c r="I23" s="77">
        <v>2</v>
      </c>
      <c r="J23" s="77">
        <v>5</v>
      </c>
      <c r="K23" s="77">
        <v>2</v>
      </c>
      <c r="L23" s="77">
        <v>0</v>
      </c>
      <c r="M23" s="77">
        <v>0</v>
      </c>
      <c r="N23" s="77">
        <v>0</v>
      </c>
      <c r="O23" s="77">
        <v>0</v>
      </c>
      <c r="P23" s="77">
        <v>9</v>
      </c>
      <c r="Q23" s="77">
        <v>45</v>
      </c>
      <c r="R23" s="91">
        <v>62.5</v>
      </c>
    </row>
    <row r="24" spans="1:18" ht="15" customHeight="1">
      <c r="A24" s="394"/>
      <c r="B24" s="404"/>
      <c r="C24" s="89" t="s">
        <v>56</v>
      </c>
      <c r="D24" s="77">
        <v>34</v>
      </c>
      <c r="E24" s="77">
        <v>34</v>
      </c>
      <c r="F24" s="90">
        <v>100</v>
      </c>
      <c r="G24" s="77">
        <v>3</v>
      </c>
      <c r="H24" s="77">
        <v>5</v>
      </c>
      <c r="I24" s="77">
        <v>7</v>
      </c>
      <c r="J24" s="77">
        <v>8</v>
      </c>
      <c r="K24" s="77">
        <v>8</v>
      </c>
      <c r="L24" s="77">
        <v>3</v>
      </c>
      <c r="M24" s="77">
        <v>0</v>
      </c>
      <c r="N24" s="77">
        <v>0</v>
      </c>
      <c r="O24" s="77">
        <v>0</v>
      </c>
      <c r="P24" s="77">
        <v>34</v>
      </c>
      <c r="Q24" s="77">
        <v>182</v>
      </c>
      <c r="R24" s="91">
        <v>66.91</v>
      </c>
    </row>
    <row r="25" spans="1:18" ht="15" customHeight="1">
      <c r="A25" s="392">
        <v>6</v>
      </c>
      <c r="B25" s="402" t="s">
        <v>181</v>
      </c>
      <c r="C25" s="89" t="s">
        <v>35</v>
      </c>
      <c r="D25" s="77">
        <v>25</v>
      </c>
      <c r="E25" s="77">
        <v>25</v>
      </c>
      <c r="F25" s="90">
        <v>100</v>
      </c>
      <c r="G25" s="77">
        <v>3</v>
      </c>
      <c r="H25" s="77">
        <v>2</v>
      </c>
      <c r="I25" s="77">
        <v>6</v>
      </c>
      <c r="J25" s="77">
        <v>2</v>
      </c>
      <c r="K25" s="77">
        <v>6</v>
      </c>
      <c r="L25" s="77">
        <v>4</v>
      </c>
      <c r="M25" s="77">
        <v>2</v>
      </c>
      <c r="N25" s="77">
        <v>0</v>
      </c>
      <c r="O25" s="77">
        <v>0</v>
      </c>
      <c r="P25" s="77">
        <v>25</v>
      </c>
      <c r="Q25" s="77">
        <v>124</v>
      </c>
      <c r="R25" s="91">
        <v>62</v>
      </c>
    </row>
    <row r="26" spans="1:18" ht="15" customHeight="1">
      <c r="A26" s="393"/>
      <c r="B26" s="403"/>
      <c r="C26" s="89" t="s">
        <v>36</v>
      </c>
      <c r="D26" s="77">
        <v>9</v>
      </c>
      <c r="E26" s="77">
        <v>9</v>
      </c>
      <c r="F26" s="90">
        <v>100</v>
      </c>
      <c r="G26" s="77">
        <v>0</v>
      </c>
      <c r="H26" s="77">
        <v>0</v>
      </c>
      <c r="I26" s="77">
        <v>3</v>
      </c>
      <c r="J26" s="77">
        <v>1</v>
      </c>
      <c r="K26" s="77">
        <v>2</v>
      </c>
      <c r="L26" s="77">
        <v>2</v>
      </c>
      <c r="M26" s="77">
        <v>1</v>
      </c>
      <c r="N26" s="77">
        <v>0</v>
      </c>
      <c r="O26" s="77">
        <v>0</v>
      </c>
      <c r="P26" s="77">
        <v>9</v>
      </c>
      <c r="Q26" s="77">
        <v>39</v>
      </c>
      <c r="R26" s="91">
        <v>54.17</v>
      </c>
    </row>
    <row r="27" spans="1:18" ht="15" customHeight="1">
      <c r="A27" s="394"/>
      <c r="B27" s="404"/>
      <c r="C27" s="89" t="s">
        <v>56</v>
      </c>
      <c r="D27" s="77">
        <v>34</v>
      </c>
      <c r="E27" s="77">
        <v>34</v>
      </c>
      <c r="F27" s="90">
        <v>100</v>
      </c>
      <c r="G27" s="77">
        <v>3</v>
      </c>
      <c r="H27" s="77">
        <v>2</v>
      </c>
      <c r="I27" s="77">
        <v>9</v>
      </c>
      <c r="J27" s="77">
        <v>3</v>
      </c>
      <c r="K27" s="77">
        <v>8</v>
      </c>
      <c r="L27" s="77">
        <v>6</v>
      </c>
      <c r="M27" s="77">
        <v>3</v>
      </c>
      <c r="N27" s="77">
        <v>0</v>
      </c>
      <c r="O27" s="77">
        <v>0</v>
      </c>
      <c r="P27" s="77">
        <v>34</v>
      </c>
      <c r="Q27" s="77">
        <v>163</v>
      </c>
      <c r="R27" s="91">
        <v>59.93</v>
      </c>
    </row>
    <row r="28" spans="1:18" ht="15" customHeight="1">
      <c r="A28" s="392">
        <v>7</v>
      </c>
      <c r="B28" s="402" t="s">
        <v>182</v>
      </c>
      <c r="C28" s="89" t="s">
        <v>35</v>
      </c>
      <c r="D28" s="77">
        <v>6</v>
      </c>
      <c r="E28" s="77">
        <v>6</v>
      </c>
      <c r="F28" s="90">
        <v>100</v>
      </c>
      <c r="G28" s="77">
        <v>1</v>
      </c>
      <c r="H28" s="77">
        <v>0</v>
      </c>
      <c r="I28" s="77">
        <v>0</v>
      </c>
      <c r="J28" s="77">
        <v>1</v>
      </c>
      <c r="K28" s="77">
        <v>1</v>
      </c>
      <c r="L28" s="77">
        <v>2</v>
      </c>
      <c r="M28" s="77">
        <v>1</v>
      </c>
      <c r="N28" s="77">
        <v>0</v>
      </c>
      <c r="O28" s="77">
        <v>0</v>
      </c>
      <c r="P28" s="77">
        <v>6</v>
      </c>
      <c r="Q28" s="77">
        <v>25</v>
      </c>
      <c r="R28" s="91">
        <v>52.08</v>
      </c>
    </row>
    <row r="29" spans="1:18" ht="15" customHeight="1">
      <c r="A29" s="393"/>
      <c r="B29" s="403"/>
      <c r="C29" s="89" t="s">
        <v>36</v>
      </c>
      <c r="D29" s="77"/>
      <c r="E29" s="77"/>
      <c r="F29" s="90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91"/>
    </row>
    <row r="30" spans="1:18" ht="15" customHeight="1">
      <c r="A30" s="394"/>
      <c r="B30" s="404"/>
      <c r="C30" s="89" t="s">
        <v>56</v>
      </c>
      <c r="D30" s="77">
        <v>6</v>
      </c>
      <c r="E30" s="77">
        <v>6</v>
      </c>
      <c r="F30" s="90">
        <v>100</v>
      </c>
      <c r="G30" s="77">
        <v>1</v>
      </c>
      <c r="H30" s="77">
        <v>0</v>
      </c>
      <c r="I30" s="77">
        <v>0</v>
      </c>
      <c r="J30" s="77">
        <v>1</v>
      </c>
      <c r="K30" s="77">
        <v>1</v>
      </c>
      <c r="L30" s="77">
        <v>2</v>
      </c>
      <c r="M30" s="77">
        <v>1</v>
      </c>
      <c r="N30" s="77">
        <v>0</v>
      </c>
      <c r="O30" s="77">
        <v>0</v>
      </c>
      <c r="P30" s="77">
        <v>6</v>
      </c>
      <c r="Q30" s="77">
        <v>25</v>
      </c>
      <c r="R30" s="91">
        <v>52.08</v>
      </c>
    </row>
    <row r="31" spans="1:18" ht="15" customHeight="1">
      <c r="A31" s="392">
        <v>8</v>
      </c>
      <c r="B31" s="402" t="s">
        <v>183</v>
      </c>
      <c r="C31" s="89" t="s">
        <v>35</v>
      </c>
      <c r="D31" s="77">
        <v>4</v>
      </c>
      <c r="E31" s="77">
        <v>4</v>
      </c>
      <c r="F31" s="90">
        <v>100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3</v>
      </c>
      <c r="M31" s="77">
        <v>1</v>
      </c>
      <c r="N31" s="77">
        <v>0</v>
      </c>
      <c r="O31" s="77">
        <v>0</v>
      </c>
      <c r="P31" s="77">
        <v>4</v>
      </c>
      <c r="Q31" s="77">
        <v>11</v>
      </c>
      <c r="R31" s="91">
        <v>34.380000000000003</v>
      </c>
    </row>
    <row r="32" spans="1:18" ht="15" customHeight="1">
      <c r="A32" s="393"/>
      <c r="B32" s="403"/>
      <c r="C32" s="89" t="s">
        <v>36</v>
      </c>
      <c r="D32" s="77">
        <v>5</v>
      </c>
      <c r="E32" s="77">
        <v>5</v>
      </c>
      <c r="F32" s="90">
        <v>100</v>
      </c>
      <c r="G32" s="77">
        <v>0</v>
      </c>
      <c r="H32" s="77">
        <v>0</v>
      </c>
      <c r="I32" s="77">
        <v>0</v>
      </c>
      <c r="J32" s="77">
        <v>1</v>
      </c>
      <c r="K32" s="77">
        <v>2</v>
      </c>
      <c r="L32" s="77">
        <v>1</v>
      </c>
      <c r="M32" s="77">
        <v>1</v>
      </c>
      <c r="N32" s="77">
        <v>0</v>
      </c>
      <c r="O32" s="77">
        <v>0</v>
      </c>
      <c r="P32" s="77">
        <v>5</v>
      </c>
      <c r="Q32" s="77">
        <v>18</v>
      </c>
      <c r="R32" s="91">
        <v>45</v>
      </c>
    </row>
    <row r="33" spans="1:23" ht="15" customHeight="1">
      <c r="A33" s="394"/>
      <c r="B33" s="404"/>
      <c r="C33" s="89" t="s">
        <v>56</v>
      </c>
      <c r="D33" s="77">
        <v>9</v>
      </c>
      <c r="E33" s="77">
        <v>9</v>
      </c>
      <c r="F33" s="90">
        <v>100</v>
      </c>
      <c r="G33" s="77">
        <v>0</v>
      </c>
      <c r="H33" s="77">
        <v>0</v>
      </c>
      <c r="I33" s="77">
        <v>0</v>
      </c>
      <c r="J33" s="77">
        <v>1</v>
      </c>
      <c r="K33" s="77">
        <v>2</v>
      </c>
      <c r="L33" s="77">
        <v>4</v>
      </c>
      <c r="M33" s="77">
        <v>2</v>
      </c>
      <c r="N33" s="77">
        <v>0</v>
      </c>
      <c r="O33" s="77">
        <v>0</v>
      </c>
      <c r="P33" s="77">
        <v>9</v>
      </c>
      <c r="Q33" s="77">
        <v>29</v>
      </c>
      <c r="R33" s="91">
        <v>40.28</v>
      </c>
    </row>
    <row r="34" spans="1:23" ht="15" customHeight="1">
      <c r="A34" s="392">
        <v>9</v>
      </c>
      <c r="B34" s="402" t="s">
        <v>184</v>
      </c>
      <c r="C34" s="89" t="s">
        <v>35</v>
      </c>
      <c r="D34" s="77">
        <v>17</v>
      </c>
      <c r="E34" s="77">
        <v>17</v>
      </c>
      <c r="F34" s="90">
        <v>100</v>
      </c>
      <c r="G34" s="77">
        <v>3</v>
      </c>
      <c r="H34" s="77">
        <v>1</v>
      </c>
      <c r="I34" s="77">
        <v>0</v>
      </c>
      <c r="J34" s="77">
        <v>0</v>
      </c>
      <c r="K34" s="77">
        <v>3</v>
      </c>
      <c r="L34" s="77">
        <v>3</v>
      </c>
      <c r="M34" s="77">
        <v>4</v>
      </c>
      <c r="N34" s="77">
        <v>3</v>
      </c>
      <c r="O34" s="77">
        <v>0</v>
      </c>
      <c r="P34" s="77">
        <v>17</v>
      </c>
      <c r="Q34" s="77">
        <v>63</v>
      </c>
      <c r="R34" s="91">
        <v>46.32</v>
      </c>
    </row>
    <row r="35" spans="1:23" ht="15" customHeight="1">
      <c r="A35" s="393"/>
      <c r="B35" s="403"/>
      <c r="C35" s="89" t="s">
        <v>36</v>
      </c>
      <c r="D35" s="77">
        <v>10</v>
      </c>
      <c r="E35" s="77">
        <v>10</v>
      </c>
      <c r="F35" s="90">
        <v>100</v>
      </c>
      <c r="G35" s="77">
        <v>1</v>
      </c>
      <c r="H35" s="77">
        <v>1</v>
      </c>
      <c r="I35" s="77">
        <v>1</v>
      </c>
      <c r="J35" s="77">
        <v>0</v>
      </c>
      <c r="K35" s="77">
        <v>1</v>
      </c>
      <c r="L35" s="77">
        <v>1</v>
      </c>
      <c r="M35" s="77">
        <v>2</v>
      </c>
      <c r="N35" s="77">
        <v>3</v>
      </c>
      <c r="O35" s="77">
        <v>0</v>
      </c>
      <c r="P35" s="77">
        <v>10</v>
      </c>
      <c r="Q35" s="77">
        <v>35</v>
      </c>
      <c r="R35" s="91">
        <v>43.75</v>
      </c>
    </row>
    <row r="36" spans="1:23" ht="15" customHeight="1">
      <c r="A36" s="394"/>
      <c r="B36" s="404"/>
      <c r="C36" s="89" t="s">
        <v>56</v>
      </c>
      <c r="D36" s="77">
        <v>27</v>
      </c>
      <c r="E36" s="77">
        <v>27</v>
      </c>
      <c r="F36" s="90">
        <v>100</v>
      </c>
      <c r="G36" s="77">
        <v>4</v>
      </c>
      <c r="H36" s="77">
        <v>2</v>
      </c>
      <c r="I36" s="77">
        <v>1</v>
      </c>
      <c r="J36" s="77">
        <v>0</v>
      </c>
      <c r="K36" s="77">
        <v>4</v>
      </c>
      <c r="L36" s="77">
        <v>4</v>
      </c>
      <c r="M36" s="77">
        <v>6</v>
      </c>
      <c r="N36" s="77">
        <v>6</v>
      </c>
      <c r="O36" s="77">
        <v>0</v>
      </c>
      <c r="P36" s="77">
        <v>27</v>
      </c>
      <c r="Q36" s="77">
        <v>98</v>
      </c>
      <c r="R36" s="91">
        <v>45.37</v>
      </c>
    </row>
    <row r="37" spans="1:23" ht="15" customHeight="1">
      <c r="A37" s="392">
        <v>10</v>
      </c>
      <c r="B37" s="402" t="s">
        <v>185</v>
      </c>
      <c r="C37" s="89" t="s">
        <v>35</v>
      </c>
      <c r="D37" s="77">
        <v>17</v>
      </c>
      <c r="E37" s="77">
        <v>17</v>
      </c>
      <c r="F37" s="90">
        <v>100</v>
      </c>
      <c r="G37" s="77">
        <v>1</v>
      </c>
      <c r="H37" s="77">
        <v>1</v>
      </c>
      <c r="I37" s="77">
        <v>2</v>
      </c>
      <c r="J37" s="77">
        <v>1</v>
      </c>
      <c r="K37" s="77">
        <v>2</v>
      </c>
      <c r="L37" s="77">
        <v>4</v>
      </c>
      <c r="M37" s="77">
        <v>2</v>
      </c>
      <c r="N37" s="77">
        <v>4</v>
      </c>
      <c r="O37" s="77">
        <v>0</v>
      </c>
      <c r="P37" s="77">
        <v>17</v>
      </c>
      <c r="Q37" s="77">
        <v>60</v>
      </c>
      <c r="R37" s="91">
        <v>44.12</v>
      </c>
    </row>
    <row r="38" spans="1:23" ht="15" customHeight="1">
      <c r="A38" s="393"/>
      <c r="B38" s="403"/>
      <c r="C38" s="89" t="s">
        <v>36</v>
      </c>
      <c r="D38" s="77">
        <v>10</v>
      </c>
      <c r="E38" s="77">
        <v>10</v>
      </c>
      <c r="F38" s="90">
        <v>100</v>
      </c>
      <c r="G38" s="77">
        <v>0</v>
      </c>
      <c r="H38" s="77">
        <v>1</v>
      </c>
      <c r="I38" s="77">
        <v>1</v>
      </c>
      <c r="J38" s="77">
        <v>0</v>
      </c>
      <c r="K38" s="77">
        <v>3</v>
      </c>
      <c r="L38" s="77">
        <v>0</v>
      </c>
      <c r="M38" s="77">
        <v>3</v>
      </c>
      <c r="N38" s="77">
        <v>2</v>
      </c>
      <c r="O38" s="77">
        <v>0</v>
      </c>
      <c r="P38" s="77">
        <v>10</v>
      </c>
      <c r="Q38" s="77">
        <v>33</v>
      </c>
      <c r="R38" s="91">
        <v>41.25</v>
      </c>
    </row>
    <row r="39" spans="1:23" ht="15" customHeight="1">
      <c r="A39" s="394"/>
      <c r="B39" s="404"/>
      <c r="C39" s="89" t="s">
        <v>56</v>
      </c>
      <c r="D39" s="77">
        <v>27</v>
      </c>
      <c r="E39" s="77">
        <v>27</v>
      </c>
      <c r="F39" s="90">
        <v>100</v>
      </c>
      <c r="G39" s="77">
        <v>1</v>
      </c>
      <c r="H39" s="77">
        <v>2</v>
      </c>
      <c r="I39" s="77">
        <v>3</v>
      </c>
      <c r="J39" s="77">
        <v>1</v>
      </c>
      <c r="K39" s="77">
        <v>5</v>
      </c>
      <c r="L39" s="77">
        <v>4</v>
      </c>
      <c r="M39" s="77">
        <v>5</v>
      </c>
      <c r="N39" s="77">
        <v>6</v>
      </c>
      <c r="O39" s="77">
        <v>0</v>
      </c>
      <c r="P39" s="77">
        <v>27</v>
      </c>
      <c r="Q39" s="77">
        <v>93</v>
      </c>
      <c r="R39" s="91">
        <v>43.06</v>
      </c>
    </row>
    <row r="40" spans="1:23" ht="15" customHeight="1">
      <c r="A40" s="392">
        <v>11</v>
      </c>
      <c r="B40" s="402" t="s">
        <v>186</v>
      </c>
      <c r="C40" s="89" t="s">
        <v>35</v>
      </c>
      <c r="D40" s="77">
        <v>31</v>
      </c>
      <c r="E40" s="77">
        <v>31</v>
      </c>
      <c r="F40" s="90">
        <v>100</v>
      </c>
      <c r="G40" s="77">
        <v>1</v>
      </c>
      <c r="H40" s="77">
        <v>1</v>
      </c>
      <c r="I40" s="77">
        <v>3</v>
      </c>
      <c r="J40" s="77">
        <v>1</v>
      </c>
      <c r="K40" s="77">
        <v>4</v>
      </c>
      <c r="L40" s="77">
        <v>3</v>
      </c>
      <c r="M40" s="77">
        <v>3</v>
      </c>
      <c r="N40" s="77">
        <v>15</v>
      </c>
      <c r="O40" s="77">
        <v>0</v>
      </c>
      <c r="P40" s="77">
        <v>31</v>
      </c>
      <c r="Q40" s="77">
        <v>84</v>
      </c>
      <c r="R40" s="91">
        <v>33.869999999999997</v>
      </c>
    </row>
    <row r="41" spans="1:23" ht="15" customHeight="1">
      <c r="A41" s="393"/>
      <c r="B41" s="403"/>
      <c r="C41" s="89" t="s">
        <v>36</v>
      </c>
      <c r="D41" s="77">
        <v>15</v>
      </c>
      <c r="E41" s="77">
        <v>15</v>
      </c>
      <c r="F41" s="90">
        <v>100</v>
      </c>
      <c r="G41" s="77">
        <v>0</v>
      </c>
      <c r="H41" s="77">
        <v>1</v>
      </c>
      <c r="I41" s="77">
        <v>0</v>
      </c>
      <c r="J41" s="77">
        <v>3</v>
      </c>
      <c r="K41" s="77">
        <v>1</v>
      </c>
      <c r="L41" s="77">
        <v>1</v>
      </c>
      <c r="M41" s="77">
        <v>3</v>
      </c>
      <c r="N41" s="77">
        <v>6</v>
      </c>
      <c r="O41" s="77">
        <v>0</v>
      </c>
      <c r="P41" s="77">
        <v>15</v>
      </c>
      <c r="Q41" s="77">
        <v>41</v>
      </c>
      <c r="R41" s="91">
        <v>34.17</v>
      </c>
    </row>
    <row r="42" spans="1:23" ht="15" customHeight="1">
      <c r="A42" s="394"/>
      <c r="B42" s="404"/>
      <c r="C42" s="89" t="s">
        <v>56</v>
      </c>
      <c r="D42" s="77">
        <v>46</v>
      </c>
      <c r="E42" s="77">
        <v>46</v>
      </c>
      <c r="F42" s="90">
        <v>100</v>
      </c>
      <c r="G42" s="77">
        <v>1</v>
      </c>
      <c r="H42" s="77">
        <v>2</v>
      </c>
      <c r="I42" s="77">
        <v>3</v>
      </c>
      <c r="J42" s="77">
        <v>4</v>
      </c>
      <c r="K42" s="77">
        <v>5</v>
      </c>
      <c r="L42" s="77">
        <v>4</v>
      </c>
      <c r="M42" s="77">
        <v>6</v>
      </c>
      <c r="N42" s="77">
        <v>21</v>
      </c>
      <c r="O42" s="77">
        <v>0</v>
      </c>
      <c r="P42" s="77">
        <v>46</v>
      </c>
      <c r="Q42" s="77">
        <v>125</v>
      </c>
      <c r="R42" s="91">
        <v>33.97</v>
      </c>
    </row>
    <row r="43" spans="1:23" ht="15" customHeight="1">
      <c r="A43" s="395" t="s">
        <v>83</v>
      </c>
      <c r="B43" s="396"/>
      <c r="C43" s="92" t="s">
        <v>35</v>
      </c>
      <c r="D43" s="82">
        <f>SUMIF($C$10:$C$42,$C$43,D10:D42)</f>
        <v>241</v>
      </c>
      <c r="E43" s="82">
        <f>SUMIF($C$10:$C$42,$C$43,E10:E42)</f>
        <v>241</v>
      </c>
      <c r="F43" s="81">
        <f>IF(D43&gt;0,ROUND((E43/D43)*100,2),0)</f>
        <v>100</v>
      </c>
      <c r="G43" s="82">
        <f t="shared" ref="G43:Q43" si="0">SUMIF($C$10:$C$42,$C$43,G10:G42)</f>
        <v>23</v>
      </c>
      <c r="H43" s="82">
        <f t="shared" si="0"/>
        <v>23</v>
      </c>
      <c r="I43" s="82">
        <f t="shared" si="0"/>
        <v>34</v>
      </c>
      <c r="J43" s="82">
        <f t="shared" si="0"/>
        <v>27</v>
      </c>
      <c r="K43" s="82">
        <f t="shared" si="0"/>
        <v>34</v>
      </c>
      <c r="L43" s="82">
        <f t="shared" si="0"/>
        <v>43</v>
      </c>
      <c r="M43" s="82">
        <f t="shared" si="0"/>
        <v>26</v>
      </c>
      <c r="N43" s="82">
        <f t="shared" si="0"/>
        <v>31</v>
      </c>
      <c r="O43" s="82">
        <f t="shared" si="0"/>
        <v>0</v>
      </c>
      <c r="P43" s="82">
        <f t="shared" si="0"/>
        <v>241</v>
      </c>
      <c r="Q43" s="82">
        <f t="shared" si="0"/>
        <v>1032</v>
      </c>
      <c r="R43" s="83">
        <f>IF(D43&gt;0,ROUND((Q43/D43)*12.5,2),0)</f>
        <v>53.53</v>
      </c>
    </row>
    <row r="44" spans="1:23" ht="15" customHeight="1">
      <c r="A44" s="397"/>
      <c r="B44" s="398"/>
      <c r="C44" s="92" t="s">
        <v>36</v>
      </c>
      <c r="D44" s="82">
        <f>SUMIF($C$10:$C$42,$C$44,D10:D42)</f>
        <v>110</v>
      </c>
      <c r="E44" s="82">
        <f>SUMIF($C$10:$C$42,$C$44,E10:E42)</f>
        <v>109</v>
      </c>
      <c r="F44" s="81">
        <f>IF(D44&gt;0,ROUND((E44/D44)*100,2),0)</f>
        <v>99.09</v>
      </c>
      <c r="G44" s="82">
        <f t="shared" ref="G44:Q44" si="1">SUMIF($C$10:$C$42,$C$44,G10:G42)</f>
        <v>7</v>
      </c>
      <c r="H44" s="82">
        <f t="shared" si="1"/>
        <v>10</v>
      </c>
      <c r="I44" s="82">
        <f t="shared" si="1"/>
        <v>10</v>
      </c>
      <c r="J44" s="82">
        <f t="shared" si="1"/>
        <v>17</v>
      </c>
      <c r="K44" s="82">
        <f t="shared" si="1"/>
        <v>18</v>
      </c>
      <c r="L44" s="82">
        <f t="shared" si="1"/>
        <v>13</v>
      </c>
      <c r="M44" s="82">
        <f t="shared" si="1"/>
        <v>20</v>
      </c>
      <c r="N44" s="82">
        <f t="shared" si="1"/>
        <v>14</v>
      </c>
      <c r="O44" s="82">
        <f t="shared" si="1"/>
        <v>1</v>
      </c>
      <c r="P44" s="82">
        <f t="shared" si="1"/>
        <v>110</v>
      </c>
      <c r="Q44" s="82">
        <f t="shared" si="1"/>
        <v>436</v>
      </c>
      <c r="R44" s="83">
        <f>IF(D44&gt;0,ROUND((Q44/D44)*12.5,2),0)</f>
        <v>49.55</v>
      </c>
    </row>
    <row r="45" spans="1:23" ht="15" customHeight="1">
      <c r="A45" s="399"/>
      <c r="B45" s="400"/>
      <c r="C45" s="92" t="s">
        <v>56</v>
      </c>
      <c r="D45" s="82">
        <f>SUMIF($C$10:$C$42,$C$45,D10:D42)</f>
        <v>351</v>
      </c>
      <c r="E45" s="82">
        <f>SUMIF($C$10:$C$42,$C$45,E10:E42)</f>
        <v>350</v>
      </c>
      <c r="F45" s="81">
        <f>IF(D45&gt;0,ROUND((E45/D45)*100,2),0)</f>
        <v>99.72</v>
      </c>
      <c r="G45" s="82">
        <f t="shared" ref="G45:Q45" si="2">SUMIF($C$10:$C$42,$C$45,G10:G42)</f>
        <v>30</v>
      </c>
      <c r="H45" s="82">
        <f t="shared" si="2"/>
        <v>33</v>
      </c>
      <c r="I45" s="82">
        <f t="shared" si="2"/>
        <v>44</v>
      </c>
      <c r="J45" s="82">
        <f t="shared" si="2"/>
        <v>44</v>
      </c>
      <c r="K45" s="82">
        <f t="shared" si="2"/>
        <v>52</v>
      </c>
      <c r="L45" s="82">
        <f t="shared" si="2"/>
        <v>56</v>
      </c>
      <c r="M45" s="82">
        <f t="shared" si="2"/>
        <v>46</v>
      </c>
      <c r="N45" s="82">
        <f t="shared" si="2"/>
        <v>45</v>
      </c>
      <c r="O45" s="82">
        <f t="shared" si="2"/>
        <v>1</v>
      </c>
      <c r="P45" s="82">
        <f t="shared" si="2"/>
        <v>351</v>
      </c>
      <c r="Q45" s="82">
        <f t="shared" si="2"/>
        <v>1468</v>
      </c>
      <c r="R45" s="83">
        <f>IF(D45&gt;0,ROUND((Q45/D45)*12.5,2),0)</f>
        <v>52.28</v>
      </c>
    </row>
    <row r="46" spans="1:23" ht="20.100000000000001" customHeight="1">
      <c r="A46" s="324" t="s">
        <v>150</v>
      </c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401"/>
    </row>
    <row r="47" spans="1:23" s="60" customFormat="1" ht="20.100000000000001" customHeight="1">
      <c r="A47" s="54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3"/>
      <c r="R47" s="56"/>
      <c r="S47" s="58"/>
      <c r="T47" s="59"/>
      <c r="U47" s="58"/>
      <c r="V47" s="58"/>
      <c r="W47" s="58"/>
    </row>
    <row r="48" spans="1:23" s="60" customFormat="1" ht="20.100000000000001" customHeight="1">
      <c r="A48" s="338">
        <v>44028</v>
      </c>
      <c r="B48" s="339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0"/>
      <c r="S48" s="58"/>
      <c r="T48" s="59"/>
      <c r="U48" s="58"/>
      <c r="V48" s="58"/>
      <c r="W48" s="58"/>
    </row>
    <row r="49" spans="1:23" s="60" customFormat="1" ht="20.100000000000001" customHeight="1">
      <c r="A49" s="54"/>
      <c r="B49" s="45" t="s">
        <v>161</v>
      </c>
      <c r="C49" s="4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3"/>
      <c r="R49" s="56"/>
      <c r="S49" s="58"/>
      <c r="T49" s="59"/>
      <c r="U49" s="58"/>
      <c r="V49" s="58"/>
      <c r="W49" s="58"/>
    </row>
    <row r="50" spans="1:23" s="60" customFormat="1" ht="20.100000000000001" customHeight="1" thickBot="1">
      <c r="A50" s="319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2"/>
      <c r="R50" s="323"/>
      <c r="S50" s="58"/>
      <c r="T50" s="59"/>
      <c r="U50" s="58"/>
      <c r="V50" s="58"/>
      <c r="W50" s="58"/>
    </row>
    <row r="1031" spans="1:23" ht="24.95" customHeight="1">
      <c r="A1031" s="13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  <row r="1036" spans="1:23" ht="24.95" customHeight="1">
      <c r="A1036" s="14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</row>
    <row r="1037" spans="1:23" ht="24.95" customHeight="1">
      <c r="A1037" s="14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</row>
    <row r="1038" spans="1:23" ht="24.95" customHeight="1">
      <c r="A1038" s="14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</row>
    <row r="1039" spans="1:23" ht="24.95" customHeight="1">
      <c r="A1039" s="14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</row>
    <row r="1040" spans="1:23" ht="24.95" customHeight="1">
      <c r="A1040" s="14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</row>
    <row r="1041" spans="1:23" ht="24.95" customHeight="1">
      <c r="A1041" s="14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</row>
    <row r="1042" spans="1:23" ht="24.95" customHeight="1">
      <c r="A1042" s="14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</row>
    <row r="1043" spans="1:23" ht="24.95" customHeight="1">
      <c r="A1043" s="14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</row>
    <row r="1044" spans="1:23" ht="24.95" customHeight="1">
      <c r="A1044" s="14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</row>
    <row r="1045" spans="1:23" ht="24.95" customHeight="1">
      <c r="A1045" s="14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</row>
    <row r="1046" spans="1:23" ht="24.95" customHeight="1">
      <c r="A1046" s="14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</row>
    <row r="1047" spans="1:23" ht="24.95" customHeight="1">
      <c r="A1047" s="14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</row>
    <row r="1048" spans="1:23" ht="24.95" customHeight="1">
      <c r="A1048" s="14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</row>
    <row r="1049" spans="1:23" ht="24.95" customHeight="1">
      <c r="A1049" s="14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</row>
    <row r="1050" spans="1:23" ht="24.95" customHeight="1">
      <c r="A1050" s="14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</row>
  </sheetData>
  <sheetProtection sheet="1" objects="1" scenarios="1"/>
  <mergeCells count="51">
    <mergeCell ref="A43:B45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R8:R9"/>
    <mergeCell ref="B10:B12"/>
    <mergeCell ref="A10:A12"/>
    <mergeCell ref="C8:C9"/>
    <mergeCell ref="A13:A15"/>
    <mergeCell ref="B13:B15"/>
    <mergeCell ref="M8:M9"/>
    <mergeCell ref="N8:N9"/>
    <mergeCell ref="O8:O9"/>
    <mergeCell ref="P8:P9"/>
    <mergeCell ref="Q8:Q9"/>
    <mergeCell ref="H8:H9"/>
    <mergeCell ref="I8:I9"/>
    <mergeCell ref="J8:J9"/>
    <mergeCell ref="K8:K9"/>
    <mergeCell ref="L8:L9"/>
    <mergeCell ref="A16:A18"/>
    <mergeCell ref="B16:B18"/>
    <mergeCell ref="A19:A21"/>
    <mergeCell ref="B19:B21"/>
    <mergeCell ref="A22:A24"/>
    <mergeCell ref="B22:B24"/>
    <mergeCell ref="A46:R46"/>
    <mergeCell ref="A50:R50"/>
    <mergeCell ref="A48:R48"/>
    <mergeCell ref="A6:R6"/>
    <mergeCell ref="A1:R1"/>
    <mergeCell ref="A2:R2"/>
    <mergeCell ref="A3:R3"/>
    <mergeCell ref="A4:R4"/>
    <mergeCell ref="A5:R5"/>
    <mergeCell ref="A7:R7"/>
    <mergeCell ref="A8:A9"/>
    <mergeCell ref="B8:B9"/>
    <mergeCell ref="D8:D9"/>
    <mergeCell ref="E8:E9"/>
    <mergeCell ref="F8:F9"/>
    <mergeCell ref="G8:G9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ignoredErrors>
    <ignoredError sqref="F43:F45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>
      <pane xSplit="4" ySplit="15" topLeftCell="E16" activePane="bottomRight" state="frozen"/>
      <selection pane="topRight" activeCell="E1" sqref="E1"/>
      <selection pane="bottomLeft" activeCell="A16" sqref="A16"/>
      <selection pane="bottomRight" sqref="A1:D1"/>
    </sheetView>
  </sheetViews>
  <sheetFormatPr defaultRowHeight="15" customHeight="1"/>
  <cols>
    <col min="1" max="1" width="3.7109375" style="104" customWidth="1"/>
    <col min="2" max="3" width="25.7109375" style="104" customWidth="1"/>
    <col min="4" max="4" width="30.7109375" style="104" customWidth="1"/>
    <col min="5" max="16384" width="9.140625" style="104"/>
  </cols>
  <sheetData>
    <row r="1" spans="1:7" ht="20.100000000000001" customHeight="1">
      <c r="A1" s="435" t="s">
        <v>94</v>
      </c>
      <c r="B1" s="507"/>
      <c r="C1" s="507"/>
      <c r="D1" s="508"/>
      <c r="E1" s="103"/>
      <c r="F1" s="103"/>
      <c r="G1" s="103"/>
    </row>
    <row r="2" spans="1:7" ht="20.100000000000001" customHeight="1">
      <c r="A2" s="438" t="s">
        <v>147</v>
      </c>
      <c r="B2" s="439"/>
      <c r="C2" s="439"/>
      <c r="D2" s="440"/>
      <c r="E2" s="103"/>
      <c r="F2" s="103"/>
      <c r="G2" s="103"/>
    </row>
    <row r="3" spans="1:7" ht="20.100000000000001" customHeight="1">
      <c r="A3" s="441" t="s">
        <v>148</v>
      </c>
      <c r="B3" s="442"/>
      <c r="C3" s="442"/>
      <c r="D3" s="443"/>
      <c r="E3" s="105"/>
      <c r="F3" s="105"/>
      <c r="G3" s="105"/>
    </row>
    <row r="4" spans="1:7" ht="9.9499999999999993" customHeight="1">
      <c r="A4" s="106"/>
      <c r="B4" s="107"/>
      <c r="C4" s="107"/>
      <c r="D4" s="108"/>
      <c r="E4" s="109"/>
      <c r="F4" s="109"/>
      <c r="G4" s="109"/>
    </row>
    <row r="5" spans="1:7" ht="20.100000000000001" customHeight="1">
      <c r="A5" s="316" t="s">
        <v>149</v>
      </c>
      <c r="B5" s="317"/>
      <c r="C5" s="317"/>
      <c r="D5" s="318"/>
      <c r="E5" s="103"/>
      <c r="F5" s="103"/>
      <c r="G5" s="103"/>
    </row>
    <row r="6" spans="1:7" ht="20.100000000000001" customHeight="1">
      <c r="A6" s="303" t="s">
        <v>40</v>
      </c>
      <c r="B6" s="304"/>
      <c r="C6" s="304"/>
      <c r="D6" s="305"/>
      <c r="E6" s="110"/>
      <c r="F6" s="110"/>
      <c r="G6" s="110"/>
    </row>
    <row r="7" spans="1:7" ht="9.9499999999999993" customHeight="1">
      <c r="A7" s="504"/>
      <c r="B7" s="505"/>
      <c r="C7" s="505"/>
      <c r="D7" s="506"/>
      <c r="E7" s="103"/>
      <c r="F7" s="103"/>
      <c r="G7" s="109"/>
    </row>
    <row r="8" spans="1:7" s="112" customFormat="1" ht="15" customHeight="1">
      <c r="A8" s="509" t="s">
        <v>20</v>
      </c>
      <c r="B8" s="520" t="s">
        <v>0</v>
      </c>
      <c r="C8" s="521"/>
      <c r="D8" s="510" t="s">
        <v>22</v>
      </c>
      <c r="E8" s="111"/>
      <c r="F8" s="111"/>
      <c r="G8" s="111"/>
    </row>
    <row r="9" spans="1:7" s="112" customFormat="1" ht="15" customHeight="1">
      <c r="A9" s="509"/>
      <c r="B9" s="522"/>
      <c r="C9" s="523"/>
      <c r="D9" s="511"/>
      <c r="E9" s="111"/>
      <c r="F9" s="111"/>
      <c r="G9" s="113"/>
    </row>
    <row r="10" spans="1:7" s="112" customFormat="1" ht="24.95" customHeight="1">
      <c r="A10" s="114">
        <v>1</v>
      </c>
      <c r="B10" s="518" t="s">
        <v>164</v>
      </c>
      <c r="C10" s="519"/>
      <c r="D10" s="115"/>
      <c r="E10" s="111"/>
      <c r="F10" s="111"/>
      <c r="G10" s="113"/>
    </row>
    <row r="11" spans="1:7" s="117" customFormat="1" ht="20.100000000000001" customHeight="1">
      <c r="A11" s="512" t="s">
        <v>150</v>
      </c>
      <c r="B11" s="513"/>
      <c r="C11" s="513"/>
      <c r="D11" s="514"/>
      <c r="E11" s="116"/>
      <c r="F11" s="116"/>
      <c r="G11" s="116"/>
    </row>
    <row r="12" spans="1:7" s="122" customFormat="1" ht="20.100000000000001" customHeight="1">
      <c r="A12" s="118"/>
      <c r="B12" s="119"/>
      <c r="C12" s="119"/>
      <c r="D12" s="120"/>
      <c r="E12" s="121"/>
      <c r="F12" s="121"/>
      <c r="G12" s="121"/>
    </row>
    <row r="13" spans="1:7" s="122" customFormat="1" ht="20.100000000000001" customHeight="1">
      <c r="A13" s="515">
        <v>44028</v>
      </c>
      <c r="B13" s="516"/>
      <c r="C13" s="516"/>
      <c r="D13" s="517"/>
    </row>
    <row r="14" spans="1:7" s="122" customFormat="1" ht="20.100000000000001" customHeight="1">
      <c r="A14" s="118"/>
      <c r="B14" s="123" t="s">
        <v>151</v>
      </c>
      <c r="C14" s="119"/>
      <c r="D14" s="124"/>
    </row>
    <row r="15" spans="1:7" s="122" customFormat="1" ht="20.100000000000001" customHeight="1" thickBot="1">
      <c r="A15" s="499"/>
      <c r="B15" s="500"/>
      <c r="C15" s="500"/>
      <c r="D15" s="501"/>
    </row>
    <row r="28" spans="1:1" ht="15" customHeight="1">
      <c r="A28" s="117"/>
    </row>
  </sheetData>
  <sheetProtection sheet="1" objects="1" scenarios="1"/>
  <mergeCells count="13">
    <mergeCell ref="A15:D15"/>
    <mergeCell ref="A8:A9"/>
    <mergeCell ref="D8:D9"/>
    <mergeCell ref="A11:D11"/>
    <mergeCell ref="A13:D13"/>
    <mergeCell ref="B10:C10"/>
    <mergeCell ref="B8:C9"/>
    <mergeCell ref="A7:D7"/>
    <mergeCell ref="A1:D1"/>
    <mergeCell ref="A2:D2"/>
    <mergeCell ref="A3:D3"/>
    <mergeCell ref="A5:D5"/>
    <mergeCell ref="A6:D6"/>
  </mergeCells>
  <printOptions horizontalCentered="1"/>
  <pageMargins left="0.75" right="0.5" top="0.5" bottom="0.5" header="0.3" footer="0.25"/>
  <pageSetup paperSize="9" scale="94" orientation="portrait" blackAndWhite="1" r:id="rId1"/>
  <headerFoot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7"/>
  <sheetViews>
    <sheetView showGridLines="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sqref="A1:D1"/>
    </sheetView>
  </sheetViews>
  <sheetFormatPr defaultRowHeight="15" customHeight="1"/>
  <cols>
    <col min="1" max="1" width="5.42578125" bestFit="1" customWidth="1"/>
    <col min="2" max="4" width="25.7109375" customWidth="1"/>
  </cols>
  <sheetData>
    <row r="1" spans="1:15" ht="20.100000000000001" customHeight="1">
      <c r="A1" s="359" t="s">
        <v>95</v>
      </c>
      <c r="B1" s="409"/>
      <c r="C1" s="409"/>
      <c r="D1" s="410"/>
      <c r="E1" s="3"/>
      <c r="F1" s="3"/>
      <c r="G1" s="3"/>
    </row>
    <row r="2" spans="1:15" ht="20.100000000000001" customHeight="1">
      <c r="A2" s="362" t="s">
        <v>147</v>
      </c>
      <c r="B2" s="363"/>
      <c r="C2" s="363"/>
      <c r="D2" s="387"/>
      <c r="E2" s="3"/>
      <c r="F2" s="3"/>
      <c r="G2" s="3"/>
    </row>
    <row r="3" spans="1:15" ht="20.100000000000001" customHeight="1">
      <c r="A3" s="366" t="s">
        <v>148</v>
      </c>
      <c r="B3" s="448"/>
      <c r="C3" s="448"/>
      <c r="D3" s="449"/>
      <c r="E3" s="17"/>
      <c r="F3" s="17"/>
      <c r="G3" s="17"/>
    </row>
    <row r="4" spans="1:15" ht="9.9499999999999993" customHeight="1">
      <c r="A4" s="206"/>
      <c r="B4" s="207"/>
      <c r="C4" s="207"/>
      <c r="D4" s="208"/>
      <c r="E4" s="102"/>
      <c r="F4" s="102"/>
      <c r="G4" s="102"/>
    </row>
    <row r="5" spans="1:15" ht="20.100000000000001" customHeight="1">
      <c r="A5" s="372" t="s">
        <v>149</v>
      </c>
      <c r="B5" s="374"/>
      <c r="C5" s="374"/>
      <c r="D5" s="375"/>
      <c r="E5" s="3"/>
      <c r="F5" s="3"/>
      <c r="G5" s="3"/>
    </row>
    <row r="6" spans="1:15" ht="20.100000000000001" customHeight="1">
      <c r="A6" s="355" t="s">
        <v>96</v>
      </c>
      <c r="B6" s="357"/>
      <c r="C6" s="357"/>
      <c r="D6" s="358"/>
      <c r="E6" s="16"/>
      <c r="F6" s="16"/>
      <c r="G6" s="16"/>
    </row>
    <row r="7" spans="1:15" ht="9.9499999999999993" customHeight="1">
      <c r="A7" s="384"/>
      <c r="B7" s="461"/>
      <c r="C7" s="461"/>
      <c r="D7" s="462"/>
      <c r="E7" s="3"/>
      <c r="F7" s="3"/>
      <c r="G7" s="102"/>
    </row>
    <row r="8" spans="1:15" s="50" customFormat="1" ht="15" customHeight="1">
      <c r="A8" s="99"/>
      <c r="B8" s="466" t="s">
        <v>0</v>
      </c>
      <c r="C8" s="467"/>
      <c r="D8" s="186" t="s">
        <v>34</v>
      </c>
      <c r="E8" s="49"/>
      <c r="F8" s="49"/>
      <c r="G8" s="49"/>
    </row>
    <row r="9" spans="1:15" s="60" customFormat="1" ht="24.95" customHeight="1">
      <c r="A9" s="209">
        <v>1</v>
      </c>
      <c r="B9" s="468" t="s">
        <v>164</v>
      </c>
      <c r="C9" s="469"/>
      <c r="D9" s="183"/>
      <c r="E9" s="100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>
      <c r="A10" s="379" t="s">
        <v>150</v>
      </c>
      <c r="B10" s="380"/>
      <c r="C10" s="380"/>
      <c r="D10" s="381"/>
      <c r="E10" s="20"/>
      <c r="F10" s="20"/>
      <c r="G10" s="20"/>
    </row>
    <row r="11" spans="1:15" s="71" customFormat="1" ht="20.100000000000001" customHeight="1">
      <c r="A11" s="72"/>
      <c r="B11" s="73"/>
      <c r="C11" s="74"/>
      <c r="D11" s="75"/>
    </row>
    <row r="12" spans="1:15" s="71" customFormat="1" ht="20.100000000000001" customHeight="1">
      <c r="A12" s="463">
        <v>44028</v>
      </c>
      <c r="B12" s="464"/>
      <c r="C12" s="464"/>
      <c r="D12" s="465"/>
    </row>
    <row r="13" spans="1:15" s="71" customFormat="1" ht="20.100000000000001" customHeight="1">
      <c r="A13" s="70"/>
      <c r="B13" s="45" t="s">
        <v>151</v>
      </c>
      <c r="C13" s="68"/>
      <c r="D13" s="69"/>
    </row>
    <row r="14" spans="1:15" s="71" customFormat="1" ht="20.100000000000001" customHeight="1" thickBot="1">
      <c r="A14" s="458"/>
      <c r="B14" s="459"/>
      <c r="C14" s="459"/>
      <c r="D14" s="460"/>
    </row>
    <row r="27" spans="1:1" ht="15" customHeight="1">
      <c r="A27" s="30"/>
    </row>
  </sheetData>
  <sheetProtection sheet="1" objects="1" scenarios="1"/>
  <mergeCells count="11">
    <mergeCell ref="A10:D10"/>
    <mergeCell ref="A12:D12"/>
    <mergeCell ref="A14:D14"/>
    <mergeCell ref="A1:D1"/>
    <mergeCell ref="A2:D2"/>
    <mergeCell ref="A3:D3"/>
    <mergeCell ref="A5:D5"/>
    <mergeCell ref="A6:D6"/>
    <mergeCell ref="A7:D7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"/>
  <sheetViews>
    <sheetView showGridLines="0" workbookViewId="0">
      <pane xSplit="7" ySplit="14" topLeftCell="H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/>
  <cols>
    <col min="1" max="1" width="5.42578125" style="240" bestFit="1" customWidth="1"/>
    <col min="2" max="2" width="30.7109375" customWidth="1"/>
    <col min="3" max="7" width="10.7109375" customWidth="1"/>
  </cols>
  <sheetData>
    <row r="1" spans="1:18" ht="20.100000000000001" customHeight="1">
      <c r="A1" s="359" t="s">
        <v>98</v>
      </c>
      <c r="B1" s="409"/>
      <c r="C1" s="409"/>
      <c r="D1" s="409"/>
      <c r="E1" s="409"/>
      <c r="F1" s="409"/>
      <c r="G1" s="410"/>
      <c r="H1" s="3"/>
      <c r="I1" s="3"/>
      <c r="J1" s="3"/>
    </row>
    <row r="2" spans="1:18" ht="20.100000000000001" customHeight="1">
      <c r="A2" s="362" t="s">
        <v>147</v>
      </c>
      <c r="B2" s="363"/>
      <c r="C2" s="363"/>
      <c r="D2" s="363"/>
      <c r="E2" s="363"/>
      <c r="F2" s="363"/>
      <c r="G2" s="387"/>
      <c r="H2" s="3"/>
      <c r="I2" s="3"/>
      <c r="J2" s="3"/>
    </row>
    <row r="3" spans="1:18" ht="20.100000000000001" customHeight="1">
      <c r="A3" s="366" t="s">
        <v>148</v>
      </c>
      <c r="B3" s="448"/>
      <c r="C3" s="448"/>
      <c r="D3" s="448"/>
      <c r="E3" s="448"/>
      <c r="F3" s="448"/>
      <c r="G3" s="449"/>
      <c r="H3" s="17"/>
      <c r="I3" s="17"/>
      <c r="J3" s="17"/>
    </row>
    <row r="4" spans="1:18" ht="9.9499999999999993" customHeight="1">
      <c r="A4" s="215"/>
      <c r="B4" s="93"/>
      <c r="C4" s="207"/>
      <c r="D4" s="93"/>
      <c r="E4" s="274"/>
      <c r="F4" s="274"/>
      <c r="G4" s="94"/>
      <c r="H4" s="102"/>
      <c r="I4" s="102"/>
      <c r="J4" s="102"/>
    </row>
    <row r="5" spans="1:18" ht="20.100000000000001" customHeight="1">
      <c r="A5" s="372" t="s">
        <v>149</v>
      </c>
      <c r="B5" s="374"/>
      <c r="C5" s="374"/>
      <c r="D5" s="374"/>
      <c r="E5" s="374"/>
      <c r="F5" s="374"/>
      <c r="G5" s="375"/>
      <c r="H5" s="3"/>
      <c r="I5" s="3"/>
      <c r="J5" s="3"/>
    </row>
    <row r="6" spans="1:18" ht="30" customHeight="1">
      <c r="A6" s="524" t="s">
        <v>131</v>
      </c>
      <c r="B6" s="525"/>
      <c r="C6" s="525"/>
      <c r="D6" s="525"/>
      <c r="E6" s="525"/>
      <c r="F6" s="525"/>
      <c r="G6" s="526"/>
      <c r="H6" s="16"/>
      <c r="I6" s="16"/>
      <c r="J6" s="16"/>
    </row>
    <row r="7" spans="1:18" ht="9.9499999999999993" customHeight="1">
      <c r="A7" s="384"/>
      <c r="B7" s="461"/>
      <c r="C7" s="461"/>
      <c r="D7" s="461"/>
      <c r="E7" s="461"/>
      <c r="F7" s="461"/>
      <c r="G7" s="462"/>
      <c r="H7" s="3"/>
      <c r="I7" s="3"/>
      <c r="J7" s="102"/>
    </row>
    <row r="8" spans="1:18" s="50" customFormat="1" ht="15" customHeight="1">
      <c r="A8" s="235"/>
      <c r="B8" s="217" t="s">
        <v>0</v>
      </c>
      <c r="C8" s="217">
        <v>2016</v>
      </c>
      <c r="D8" s="217">
        <f>C8+1</f>
        <v>2017</v>
      </c>
      <c r="E8" s="292">
        <f>D8+1</f>
        <v>2018</v>
      </c>
      <c r="F8" s="292">
        <f>E8+1</f>
        <v>2019</v>
      </c>
      <c r="G8" s="292">
        <f>F8+1</f>
        <v>2020</v>
      </c>
      <c r="H8" s="49"/>
      <c r="I8" s="49"/>
      <c r="J8" s="49"/>
    </row>
    <row r="9" spans="1:18" s="60" customFormat="1" ht="24.95" customHeight="1">
      <c r="A9" s="237">
        <v>1</v>
      </c>
      <c r="B9" s="76"/>
      <c r="C9" s="271"/>
      <c r="D9" s="272"/>
      <c r="E9" s="275"/>
      <c r="F9" s="275"/>
      <c r="G9" s="273"/>
      <c r="H9" s="100"/>
      <c r="I9" s="51"/>
      <c r="J9" s="28"/>
      <c r="K9" s="28"/>
      <c r="L9" s="28"/>
      <c r="M9" s="28"/>
      <c r="N9" s="28"/>
      <c r="O9" s="28"/>
      <c r="P9" s="28"/>
      <c r="Q9" s="28"/>
      <c r="R9" s="28"/>
    </row>
    <row r="10" spans="1:18" ht="20.100000000000001" customHeight="1">
      <c r="A10" s="379" t="s">
        <v>150</v>
      </c>
      <c r="B10" s="380"/>
      <c r="C10" s="380"/>
      <c r="D10" s="380"/>
      <c r="E10" s="380"/>
      <c r="F10" s="380"/>
      <c r="G10" s="381"/>
      <c r="H10" s="20"/>
      <c r="I10" s="20"/>
      <c r="J10" s="20"/>
    </row>
    <row r="11" spans="1:18" s="71" customFormat="1" ht="20.100000000000001" customHeight="1">
      <c r="A11" s="238"/>
      <c r="B11" s="73"/>
      <c r="C11" s="73"/>
      <c r="D11" s="74"/>
      <c r="E11" s="74"/>
      <c r="F11" s="74"/>
      <c r="G11" s="75"/>
    </row>
    <row r="12" spans="1:18" s="71" customFormat="1" ht="20.100000000000001" customHeight="1">
      <c r="A12" s="463">
        <v>44028</v>
      </c>
      <c r="B12" s="464"/>
      <c r="C12" s="464"/>
      <c r="D12" s="464"/>
      <c r="E12" s="464"/>
      <c r="F12" s="464"/>
      <c r="G12" s="465"/>
    </row>
    <row r="13" spans="1:18" s="71" customFormat="1" ht="20.100000000000001" customHeight="1">
      <c r="A13" s="239"/>
      <c r="B13" s="45" t="s">
        <v>151</v>
      </c>
      <c r="C13" s="45"/>
      <c r="D13" s="68"/>
      <c r="E13" s="68"/>
      <c r="F13" s="68"/>
      <c r="G13" s="69"/>
    </row>
    <row r="14" spans="1:18" s="71" customFormat="1" ht="20.100000000000001" customHeight="1" thickBot="1">
      <c r="A14" s="458"/>
      <c r="B14" s="459"/>
      <c r="C14" s="459"/>
      <c r="D14" s="459"/>
      <c r="E14" s="459"/>
      <c r="F14" s="459"/>
      <c r="G14" s="460"/>
    </row>
  </sheetData>
  <sheetProtection sheet="1" objects="1" scenarios="1"/>
  <mergeCells count="9">
    <mergeCell ref="A10:G10"/>
    <mergeCell ref="A12:G12"/>
    <mergeCell ref="A14:G14"/>
    <mergeCell ref="A1:G1"/>
    <mergeCell ref="A2:G2"/>
    <mergeCell ref="A3:G3"/>
    <mergeCell ref="A5:G5"/>
    <mergeCell ref="A6:G6"/>
    <mergeCell ref="A7:G7"/>
  </mergeCells>
  <printOptions horizontalCentered="1"/>
  <pageMargins left="0.75" right="0.5" top="0.5" bottom="0.5" header="0.3" footer="0.3"/>
  <pageSetup paperSize="9" scale="78" orientation="portrait" blackAndWhite="1" r:id="rId1"/>
  <headerFoot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8"/>
  <dimension ref="A1:AC1026"/>
  <sheetViews>
    <sheetView showGridLines="0" workbookViewId="0">
      <pane xSplit="23" ySplit="15" topLeftCell="X16" activePane="bottomRight" state="frozen"/>
      <selection pane="topRight" activeCell="X1" sqref="X1"/>
      <selection pane="bottomLeft" activeCell="A16" sqref="A16"/>
      <selection pane="bottomRight" activeCell="S9" sqref="S9"/>
    </sheetView>
  </sheetViews>
  <sheetFormatPr defaultRowHeight="24.95" customHeight="1"/>
  <cols>
    <col min="1" max="1" width="3" style="244" bestFit="1" customWidth="1"/>
    <col min="2" max="2" width="15.7109375" style="4" customWidth="1"/>
    <col min="3" max="3" width="20.7109375" style="4" customWidth="1"/>
    <col min="4" max="5" width="5.7109375" style="4" customWidth="1"/>
    <col min="6" max="7" width="4.7109375" style="4" customWidth="1"/>
    <col min="8" max="9" width="5.7109375" style="4" customWidth="1"/>
    <col min="10" max="11" width="4.7109375" style="4" customWidth="1"/>
    <col min="12" max="13" width="5.7109375" style="11" customWidth="1"/>
    <col min="14" max="15" width="4.7109375" style="11" customWidth="1"/>
    <col min="16" max="17" width="5.7109375" style="11" customWidth="1"/>
    <col min="18" max="19" width="4.7109375" style="11" customWidth="1"/>
    <col min="20" max="21" width="5.7109375" style="11" customWidth="1"/>
    <col min="22" max="23" width="4.7109375" style="11" customWidth="1"/>
    <col min="24" max="24" width="10.7109375" style="4" customWidth="1"/>
    <col min="25" max="27" width="10.7109375" style="11" customWidth="1"/>
    <col min="28" max="29" width="10.7109375" style="6" customWidth="1"/>
    <col min="30" max="32" width="25.7109375" style="6" customWidth="1"/>
    <col min="33" max="16384" width="9.140625" style="6"/>
  </cols>
  <sheetData>
    <row r="1" spans="1:29" ht="20.100000000000001" customHeight="1">
      <c r="A1" s="359" t="s">
        <v>97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10"/>
      <c r="X1" s="3"/>
      <c r="Y1" s="3"/>
      <c r="Z1" s="3"/>
      <c r="AA1" s="3"/>
      <c r="AB1" s="3"/>
      <c r="AC1" s="3"/>
    </row>
    <row r="2" spans="1:29" ht="20.100000000000001" customHeight="1">
      <c r="A2" s="362" t="s">
        <v>147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87"/>
      <c r="X2" s="3"/>
      <c r="Y2" s="3"/>
      <c r="Z2" s="3"/>
      <c r="AA2" s="3"/>
      <c r="AB2" s="3"/>
      <c r="AC2" s="3"/>
    </row>
    <row r="3" spans="1:29" ht="20.100000000000001" customHeight="1">
      <c r="A3" s="366" t="s">
        <v>148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88"/>
      <c r="X3" s="17"/>
      <c r="Y3" s="17"/>
      <c r="Z3" s="17"/>
      <c r="AA3" s="17"/>
      <c r="AB3" s="17"/>
      <c r="AC3" s="17"/>
    </row>
    <row r="4" spans="1:29" ht="9.9499999999999993" customHeight="1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4"/>
      <c r="X4" s="3"/>
      <c r="Y4" s="3"/>
      <c r="Z4" s="3"/>
      <c r="AA4" s="3"/>
      <c r="AB4" s="3"/>
      <c r="AC4" s="3"/>
    </row>
    <row r="5" spans="1:29" ht="20.100000000000001" customHeight="1">
      <c r="A5" s="372" t="s">
        <v>149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5"/>
      <c r="X5" s="3"/>
      <c r="Y5" s="3"/>
      <c r="Z5" s="3"/>
      <c r="AA5" s="3"/>
      <c r="AB5" s="3"/>
      <c r="AC5" s="3"/>
    </row>
    <row r="6" spans="1:29" ht="20.100000000000001" customHeight="1">
      <c r="A6" s="355" t="s">
        <v>46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528"/>
      <c r="W6" s="529"/>
      <c r="X6" s="3"/>
      <c r="Y6" s="3"/>
      <c r="Z6" s="3"/>
      <c r="AA6" s="3"/>
      <c r="AB6" s="3"/>
      <c r="AC6" s="3"/>
    </row>
    <row r="7" spans="1:29" ht="9.9499999999999993" customHeight="1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4"/>
      <c r="X7" s="18"/>
      <c r="Y7" s="18"/>
      <c r="Z7" s="18"/>
      <c r="AA7" s="18"/>
      <c r="AB7" s="18"/>
      <c r="AC7" s="18"/>
    </row>
    <row r="8" spans="1:29" ht="15" customHeight="1">
      <c r="A8" s="527"/>
      <c r="B8" s="530" t="s">
        <v>28</v>
      </c>
      <c r="C8" s="416" t="s">
        <v>14</v>
      </c>
      <c r="D8" s="535">
        <v>2016</v>
      </c>
      <c r="E8" s="535"/>
      <c r="F8" s="535"/>
      <c r="G8" s="535"/>
      <c r="H8" s="535">
        <f>D8+1</f>
        <v>2017</v>
      </c>
      <c r="I8" s="535"/>
      <c r="J8" s="535"/>
      <c r="K8" s="535"/>
      <c r="L8" s="535">
        <f>H8+1</f>
        <v>2018</v>
      </c>
      <c r="M8" s="535"/>
      <c r="N8" s="535"/>
      <c r="O8" s="535"/>
      <c r="P8" s="535">
        <f>L8+1</f>
        <v>2019</v>
      </c>
      <c r="Q8" s="535"/>
      <c r="R8" s="535"/>
      <c r="S8" s="535"/>
      <c r="T8" s="535">
        <f>P8+1</f>
        <v>2020</v>
      </c>
      <c r="U8" s="535"/>
      <c r="V8" s="535"/>
      <c r="W8" s="536"/>
      <c r="X8" s="20"/>
      <c r="Y8" s="20"/>
      <c r="Z8" s="20"/>
      <c r="AA8" s="20"/>
      <c r="AB8" s="20"/>
      <c r="AC8" s="28"/>
    </row>
    <row r="9" spans="1:29" ht="15" customHeight="1">
      <c r="A9" s="454"/>
      <c r="B9" s="531"/>
      <c r="C9" s="417"/>
      <c r="D9" s="97" t="s">
        <v>42</v>
      </c>
      <c r="E9" s="97" t="s">
        <v>43</v>
      </c>
      <c r="F9" s="101" t="s">
        <v>44</v>
      </c>
      <c r="G9" s="97" t="s">
        <v>45</v>
      </c>
      <c r="H9" s="97" t="s">
        <v>42</v>
      </c>
      <c r="I9" s="97" t="s">
        <v>43</v>
      </c>
      <c r="J9" s="101" t="s">
        <v>44</v>
      </c>
      <c r="K9" s="97" t="s">
        <v>45</v>
      </c>
      <c r="L9" s="97" t="s">
        <v>42</v>
      </c>
      <c r="M9" s="97" t="s">
        <v>43</v>
      </c>
      <c r="N9" s="101" t="s">
        <v>44</v>
      </c>
      <c r="O9" s="97" t="s">
        <v>45</v>
      </c>
      <c r="P9" s="97" t="s">
        <v>42</v>
      </c>
      <c r="Q9" s="97" t="s">
        <v>43</v>
      </c>
      <c r="R9" s="101" t="s">
        <v>44</v>
      </c>
      <c r="S9" s="97" t="s">
        <v>45</v>
      </c>
      <c r="T9" s="97" t="s">
        <v>42</v>
      </c>
      <c r="U9" s="97" t="s">
        <v>43</v>
      </c>
      <c r="V9" s="101" t="s">
        <v>44</v>
      </c>
      <c r="W9" s="98" t="s">
        <v>45</v>
      </c>
      <c r="X9" s="20"/>
      <c r="Y9" s="20"/>
      <c r="Z9" s="20"/>
      <c r="AA9" s="20"/>
      <c r="AB9" s="20"/>
      <c r="AC9" s="28"/>
    </row>
    <row r="10" spans="1:29" ht="24.95" customHeight="1">
      <c r="A10" s="180">
        <v>1</v>
      </c>
      <c r="B10" s="181" t="s">
        <v>187</v>
      </c>
      <c r="C10" s="182" t="s">
        <v>188</v>
      </c>
      <c r="D10" s="269">
        <v>0</v>
      </c>
      <c r="E10" s="269">
        <v>0</v>
      </c>
      <c r="F10" s="269">
        <v>0</v>
      </c>
      <c r="G10" s="269">
        <v>0</v>
      </c>
      <c r="H10" s="269">
        <v>0</v>
      </c>
      <c r="I10" s="269">
        <v>0</v>
      </c>
      <c r="J10" s="269">
        <v>0</v>
      </c>
      <c r="K10" s="269">
        <v>0</v>
      </c>
      <c r="L10" s="269">
        <v>93</v>
      </c>
      <c r="M10" s="269">
        <v>92</v>
      </c>
      <c r="N10" s="269">
        <v>1</v>
      </c>
      <c r="O10" s="269">
        <v>0</v>
      </c>
      <c r="P10" s="269">
        <v>57</v>
      </c>
      <c r="Q10" s="269">
        <v>52</v>
      </c>
      <c r="R10" s="269">
        <v>5</v>
      </c>
      <c r="S10" s="269">
        <v>0</v>
      </c>
      <c r="T10" s="269">
        <v>61</v>
      </c>
      <c r="U10" s="269">
        <v>60</v>
      </c>
      <c r="V10" s="269">
        <v>1</v>
      </c>
      <c r="W10" s="270">
        <v>0</v>
      </c>
      <c r="X10" s="6"/>
      <c r="Y10" s="6"/>
      <c r="Z10" s="6"/>
      <c r="AA10" s="6"/>
    </row>
    <row r="11" spans="1:29" ht="20.100000000000001" customHeight="1">
      <c r="A11" s="324" t="s">
        <v>150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534"/>
      <c r="X11" s="20"/>
      <c r="Y11" s="20"/>
      <c r="Z11" s="20"/>
      <c r="AA11" s="20"/>
      <c r="AB11" s="20"/>
      <c r="AC11" s="28"/>
    </row>
    <row r="12" spans="1:29" s="60" customFormat="1" ht="20.100000000000001" customHeight="1">
      <c r="A12" s="241"/>
      <c r="B12" s="5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6"/>
      <c r="O12" s="66"/>
      <c r="P12" s="66"/>
      <c r="Q12" s="66"/>
      <c r="R12" s="66"/>
      <c r="S12" s="66"/>
      <c r="T12" s="66"/>
      <c r="U12" s="66"/>
      <c r="V12" s="66"/>
      <c r="W12" s="62"/>
      <c r="X12" s="65"/>
      <c r="Y12" s="65"/>
      <c r="Z12" s="65"/>
      <c r="AA12" s="65"/>
      <c r="AB12" s="65"/>
      <c r="AC12" s="65"/>
    </row>
    <row r="13" spans="1:29" s="60" customFormat="1" ht="20.100000000000001" customHeight="1">
      <c r="A13" s="338">
        <v>44028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40"/>
      <c r="X13" s="65"/>
      <c r="Y13" s="65"/>
      <c r="Z13" s="65"/>
      <c r="AA13" s="65"/>
      <c r="AB13" s="65"/>
      <c r="AC13" s="65"/>
    </row>
    <row r="14" spans="1:29" s="60" customFormat="1" ht="20.100000000000001" customHeight="1">
      <c r="A14" s="241"/>
      <c r="B14" s="57" t="s">
        <v>151</v>
      </c>
      <c r="C14" s="38"/>
      <c r="D14" s="38"/>
      <c r="E14" s="38"/>
      <c r="F14" s="38"/>
      <c r="G14" s="38"/>
      <c r="H14" s="38"/>
      <c r="I14" s="38"/>
      <c r="J14" s="38"/>
      <c r="K14" s="38"/>
      <c r="L14" s="61"/>
      <c r="M14" s="61"/>
      <c r="N14" s="66"/>
      <c r="O14" s="66"/>
      <c r="P14" s="66"/>
      <c r="Q14" s="66"/>
      <c r="R14" s="66"/>
      <c r="S14" s="66"/>
      <c r="T14" s="66"/>
      <c r="U14" s="66"/>
      <c r="V14" s="53"/>
      <c r="W14" s="62"/>
      <c r="X14" s="65"/>
      <c r="Y14" s="65"/>
      <c r="Z14" s="65"/>
      <c r="AA14" s="65"/>
      <c r="AB14" s="65"/>
      <c r="AC14" s="65"/>
    </row>
    <row r="15" spans="1:29" s="60" customFormat="1" ht="20.100000000000001" customHeight="1" thickBot="1">
      <c r="A15" s="450"/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3"/>
      <c r="X15" s="65"/>
      <c r="Y15" s="65"/>
      <c r="Z15" s="65"/>
      <c r="AA15" s="65"/>
      <c r="AB15" s="65"/>
      <c r="AC15" s="65"/>
    </row>
    <row r="16" spans="1:29" ht="24.9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ht="24.9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ht="24.9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ht="24.9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ht="24.95" customHeigh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24.95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22"/>
      <c r="W21" s="22"/>
      <c r="X21" s="23"/>
      <c r="Y21" s="22"/>
      <c r="Z21" s="22"/>
      <c r="AA21" s="22"/>
      <c r="AB21" s="24"/>
      <c r="AC21" s="24"/>
    </row>
    <row r="22" spans="1:29" ht="24.95" customHeight="1">
      <c r="A22" s="20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3"/>
      <c r="Y22" s="22"/>
      <c r="Z22" s="22"/>
      <c r="AA22" s="22"/>
      <c r="AB22" s="24"/>
      <c r="AC22" s="24"/>
    </row>
    <row r="23" spans="1:29" ht="24.95" customHeight="1">
      <c r="A23" s="20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3"/>
      <c r="Y23" s="22"/>
      <c r="Z23" s="22"/>
      <c r="AA23" s="22"/>
      <c r="AB23" s="24"/>
      <c r="AC23" s="24"/>
    </row>
    <row r="24" spans="1:29" ht="24.95" customHeight="1">
      <c r="A24" s="20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3"/>
      <c r="Y24" s="22"/>
      <c r="Z24" s="22"/>
      <c r="AA24" s="22"/>
      <c r="AB24" s="24"/>
      <c r="AC24" s="24"/>
    </row>
    <row r="25" spans="1:29" ht="24.95" customHeight="1">
      <c r="A25" s="20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3"/>
      <c r="Y25" s="22"/>
      <c r="Z25" s="22"/>
      <c r="AA25" s="22"/>
      <c r="AB25" s="24"/>
      <c r="AC25" s="24"/>
    </row>
    <row r="1007" spans="1:27" ht="24.95" customHeight="1">
      <c r="A1007" s="24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24.95" customHeight="1">
      <c r="A1008" s="24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24.95" customHeight="1">
      <c r="A1009" s="24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24.95" customHeight="1">
      <c r="A1010" s="24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24.95" customHeight="1">
      <c r="A1011" s="24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24.95" customHeight="1">
      <c r="A1012" s="24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24.95" customHeight="1">
      <c r="A1013" s="24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24.95" customHeight="1">
      <c r="A1014" s="24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24.95" customHeight="1">
      <c r="A1015" s="24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24.95" customHeight="1">
      <c r="A1016" s="24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24.95" customHeight="1">
      <c r="A1017" s="24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  <row r="1018" spans="1:27" ht="24.95" customHeight="1">
      <c r="A1018" s="24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</row>
    <row r="1019" spans="1:27" ht="24.95" customHeight="1">
      <c r="A1019" s="24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</row>
    <row r="1020" spans="1:27" ht="24.95" customHeight="1">
      <c r="A1020" s="24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</row>
    <row r="1021" spans="1:27" ht="24.95" customHeight="1">
      <c r="A1021" s="24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</row>
    <row r="1022" spans="1:27" ht="24.95" customHeight="1">
      <c r="A1022" s="24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</row>
    <row r="1023" spans="1:27" ht="24.95" customHeight="1">
      <c r="A1023" s="24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</row>
    <row r="1024" spans="1:27" ht="24.95" customHeight="1">
      <c r="A1024" s="24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</row>
    <row r="1025" spans="1:27" ht="24.95" customHeight="1">
      <c r="A1025" s="24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</row>
    <row r="1026" spans="1:27" ht="24.95" customHeight="1">
      <c r="A1026" s="24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</row>
  </sheetData>
  <sheetProtection sheet="1" objects="1" scenarios="1"/>
  <mergeCells count="18">
    <mergeCell ref="A15:W15"/>
    <mergeCell ref="A11:W11"/>
    <mergeCell ref="A4:W4"/>
    <mergeCell ref="C8:C9"/>
    <mergeCell ref="D8:G8"/>
    <mergeCell ref="H8:K8"/>
    <mergeCell ref="L8:O8"/>
    <mergeCell ref="P8:S8"/>
    <mergeCell ref="T8:W8"/>
    <mergeCell ref="A13:W13"/>
    <mergeCell ref="A1:W1"/>
    <mergeCell ref="A8:A9"/>
    <mergeCell ref="A5:W5"/>
    <mergeCell ref="A6:W6"/>
    <mergeCell ref="A7:W7"/>
    <mergeCell ref="B8:B9"/>
    <mergeCell ref="A2:W2"/>
    <mergeCell ref="A3:W3"/>
  </mergeCells>
  <phoneticPr fontId="0" type="noConversion"/>
  <printOptions horizontalCentered="1"/>
  <pageMargins left="0.75" right="0.5" top="0.5" bottom="0.5" header="0.3" footer="0.3"/>
  <pageSetup paperSize="9" scale="94" orientation="landscape" blackAndWhite="1" r:id="rId1"/>
  <headerFoot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7"/>
  <sheetViews>
    <sheetView showGridLines="0" workbookViewId="0">
      <pane xSplit="5" ySplit="14" topLeftCell="F15" activePane="bottomRight" state="frozen"/>
      <selection pane="topRight" activeCell="F1" sqref="F1"/>
      <selection pane="bottomLeft" activeCell="A15" sqref="A15"/>
      <selection pane="bottomRight" activeCell="A8" sqref="A8"/>
    </sheetView>
  </sheetViews>
  <sheetFormatPr defaultRowHeight="15" customHeight="1"/>
  <cols>
    <col min="1" max="1" width="5.42578125" bestFit="1" customWidth="1"/>
    <col min="2" max="2" width="30.7109375" customWidth="1"/>
    <col min="3" max="5" width="15.7109375" customWidth="1"/>
  </cols>
  <sheetData>
    <row r="1" spans="1:16" ht="20.100000000000001" customHeight="1">
      <c r="A1" s="359" t="s">
        <v>115</v>
      </c>
      <c r="B1" s="409"/>
      <c r="C1" s="409"/>
      <c r="D1" s="409"/>
      <c r="E1" s="410"/>
      <c r="F1" s="3"/>
      <c r="G1" s="3"/>
      <c r="H1" s="3"/>
    </row>
    <row r="2" spans="1:16" ht="20.100000000000001" customHeight="1">
      <c r="A2" s="362" t="s">
        <v>147</v>
      </c>
      <c r="B2" s="363"/>
      <c r="C2" s="363"/>
      <c r="D2" s="363"/>
      <c r="E2" s="387"/>
      <c r="F2" s="3"/>
      <c r="G2" s="3"/>
      <c r="H2" s="3"/>
    </row>
    <row r="3" spans="1:16" ht="20.100000000000001" customHeight="1">
      <c r="A3" s="366" t="s">
        <v>148</v>
      </c>
      <c r="B3" s="448"/>
      <c r="C3" s="448"/>
      <c r="D3" s="448"/>
      <c r="E3" s="449"/>
      <c r="F3" s="17"/>
      <c r="G3" s="17"/>
      <c r="H3" s="17"/>
    </row>
    <row r="4" spans="1:16" ht="9.9499999999999993" customHeight="1">
      <c r="A4" s="213"/>
      <c r="B4" s="211"/>
      <c r="C4" s="211"/>
      <c r="D4" s="211"/>
      <c r="E4" s="212"/>
      <c r="F4" s="102"/>
      <c r="G4" s="102"/>
      <c r="H4" s="102"/>
    </row>
    <row r="5" spans="1:16" ht="20.100000000000001" customHeight="1">
      <c r="A5" s="372" t="s">
        <v>149</v>
      </c>
      <c r="B5" s="374"/>
      <c r="C5" s="374"/>
      <c r="D5" s="374"/>
      <c r="E5" s="375"/>
      <c r="F5" s="3"/>
      <c r="G5" s="3"/>
      <c r="H5" s="3"/>
    </row>
    <row r="6" spans="1:16" ht="20.100000000000001" customHeight="1">
      <c r="A6" s="355" t="s">
        <v>116</v>
      </c>
      <c r="B6" s="357"/>
      <c r="C6" s="357"/>
      <c r="D6" s="357"/>
      <c r="E6" s="358"/>
      <c r="F6" s="16"/>
      <c r="G6" s="16"/>
      <c r="H6" s="16"/>
    </row>
    <row r="7" spans="1:16" ht="9.9499999999999993" customHeight="1">
      <c r="A7" s="384"/>
      <c r="B7" s="461"/>
      <c r="C7" s="461"/>
      <c r="D7" s="461"/>
      <c r="E7" s="462"/>
      <c r="F7" s="3"/>
      <c r="G7" s="3"/>
      <c r="H7" s="102"/>
    </row>
    <row r="8" spans="1:16" s="50" customFormat="1" ht="15" customHeight="1">
      <c r="A8" s="218" t="s">
        <v>20</v>
      </c>
      <c r="B8" s="217" t="s">
        <v>0</v>
      </c>
      <c r="C8" s="377" t="s">
        <v>34</v>
      </c>
      <c r="D8" s="537"/>
      <c r="E8" s="236" t="s">
        <v>22</v>
      </c>
      <c r="F8" s="49"/>
      <c r="G8" s="49"/>
      <c r="H8" s="49"/>
    </row>
    <row r="9" spans="1:16" s="60" customFormat="1" ht="24.95" customHeight="1">
      <c r="A9" s="214">
        <v>1</v>
      </c>
      <c r="B9" s="76" t="s">
        <v>164</v>
      </c>
      <c r="C9" s="538"/>
      <c r="D9" s="539"/>
      <c r="E9" s="183"/>
      <c r="F9" s="100"/>
      <c r="G9" s="51"/>
      <c r="H9" s="28"/>
      <c r="I9" s="28"/>
      <c r="J9" s="28"/>
      <c r="K9" s="28"/>
      <c r="L9" s="28"/>
      <c r="M9" s="28"/>
      <c r="N9" s="28"/>
      <c r="O9" s="28"/>
      <c r="P9" s="28"/>
    </row>
    <row r="10" spans="1:16" ht="20.100000000000001" customHeight="1">
      <c r="A10" s="379" t="s">
        <v>150</v>
      </c>
      <c r="B10" s="380"/>
      <c r="C10" s="380"/>
      <c r="D10" s="380"/>
      <c r="E10" s="381"/>
      <c r="F10" s="20"/>
      <c r="G10" s="20"/>
      <c r="H10" s="20"/>
    </row>
    <row r="11" spans="1:16" s="71" customFormat="1" ht="20.100000000000001" customHeight="1">
      <c r="A11" s="72"/>
      <c r="B11" s="73"/>
      <c r="C11" s="74"/>
      <c r="D11" s="74"/>
      <c r="E11" s="75"/>
    </row>
    <row r="12" spans="1:16" s="71" customFormat="1" ht="20.100000000000001" customHeight="1">
      <c r="A12" s="463">
        <v>44028</v>
      </c>
      <c r="B12" s="464"/>
      <c r="C12" s="464"/>
      <c r="D12" s="464"/>
      <c r="E12" s="465"/>
    </row>
    <row r="13" spans="1:16" s="71" customFormat="1" ht="20.100000000000001" customHeight="1">
      <c r="A13" s="70"/>
      <c r="B13" s="45" t="s">
        <v>151</v>
      </c>
      <c r="C13" s="68"/>
      <c r="D13" s="68"/>
      <c r="E13" s="69"/>
    </row>
    <row r="14" spans="1:16" s="71" customFormat="1" ht="20.100000000000001" customHeight="1" thickBot="1">
      <c r="A14" s="458"/>
      <c r="B14" s="459"/>
      <c r="C14" s="459"/>
      <c r="D14" s="459"/>
      <c r="E14" s="460"/>
    </row>
    <row r="27" spans="1:1" ht="15" customHeight="1">
      <c r="A27" s="44"/>
    </row>
  </sheetData>
  <sheetProtection sheet="1" objects="1" scenarios="1"/>
  <mergeCells count="11">
    <mergeCell ref="A10:E10"/>
    <mergeCell ref="A12:E12"/>
    <mergeCell ref="A14:E14"/>
    <mergeCell ref="C8:D8"/>
    <mergeCell ref="C9:D9"/>
    <mergeCell ref="A7:E7"/>
    <mergeCell ref="A1:E1"/>
    <mergeCell ref="A2:E2"/>
    <mergeCell ref="A3:E3"/>
    <mergeCell ref="A5:E5"/>
    <mergeCell ref="A6:E6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B8" sqref="B8"/>
    </sheetView>
  </sheetViews>
  <sheetFormatPr defaultRowHeight="12.75"/>
  <cols>
    <col min="1" max="1" width="3.7109375" style="104" customWidth="1"/>
    <col min="2" max="2" width="6.7109375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>
      <c r="A1" s="435" t="s">
        <v>99</v>
      </c>
      <c r="B1" s="477"/>
      <c r="C1" s="477"/>
      <c r="D1" s="477"/>
      <c r="E1" s="478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>
      <c r="A2" s="438" t="s">
        <v>147</v>
      </c>
      <c r="B2" s="479"/>
      <c r="C2" s="479"/>
      <c r="D2" s="479"/>
      <c r="E2" s="480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>
      <c r="A3" s="441" t="s">
        <v>148</v>
      </c>
      <c r="B3" s="481"/>
      <c r="C3" s="481"/>
      <c r="D3" s="481"/>
      <c r="E3" s="482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>
      <c r="A4" s="315"/>
      <c r="B4" s="486"/>
      <c r="C4" s="486"/>
      <c r="D4" s="486"/>
      <c r="E4" s="487"/>
      <c r="F4" s="128"/>
      <c r="G4" s="109"/>
      <c r="H4" s="109"/>
      <c r="I4" s="109"/>
      <c r="J4" s="109"/>
      <c r="K4" s="109"/>
      <c r="L4" s="109"/>
      <c r="M4" s="109"/>
      <c r="N4" s="103"/>
      <c r="O4" s="103"/>
      <c r="P4" s="103"/>
    </row>
    <row r="5" spans="1:16" ht="20.100000000000001" customHeight="1">
      <c r="A5" s="316" t="s">
        <v>149</v>
      </c>
      <c r="B5" s="486"/>
      <c r="C5" s="486"/>
      <c r="D5" s="486"/>
      <c r="E5" s="487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>
      <c r="A6" s="303" t="s">
        <v>41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>
      <c r="A7" s="488"/>
      <c r="B7" s="489"/>
      <c r="C7" s="489"/>
      <c r="D7" s="489"/>
      <c r="E7" s="490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>
      <c r="A8" s="131"/>
      <c r="B8" s="132" t="s">
        <v>20</v>
      </c>
      <c r="C8" s="132" t="s">
        <v>0</v>
      </c>
      <c r="D8" s="133" t="s">
        <v>25</v>
      </c>
      <c r="E8" s="134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>
      <c r="A9" s="137"/>
      <c r="B9" s="138">
        <v>1</v>
      </c>
      <c r="C9" s="139" t="s">
        <v>164</v>
      </c>
      <c r="D9" s="145"/>
      <c r="E9" s="146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  <row r="10" spans="1:16" ht="15" customHeight="1">
      <c r="A10" s="491" t="s">
        <v>150</v>
      </c>
      <c r="B10" s="492"/>
      <c r="C10" s="492"/>
      <c r="D10" s="492"/>
      <c r="E10" s="493"/>
      <c r="F10" s="141"/>
    </row>
    <row r="11" spans="1:16" s="122" customFormat="1" ht="15" customHeight="1">
      <c r="A11" s="142"/>
      <c r="B11" s="147"/>
      <c r="C11" s="121"/>
      <c r="D11" s="147"/>
      <c r="E11" s="143"/>
      <c r="F11" s="121"/>
    </row>
    <row r="12" spans="1:16" s="122" customFormat="1" ht="15" customHeight="1">
      <c r="A12" s="494">
        <v>44028</v>
      </c>
      <c r="B12" s="495"/>
      <c r="C12" s="495"/>
      <c r="D12" s="495"/>
      <c r="E12" s="496"/>
      <c r="F12" s="121"/>
    </row>
    <row r="13" spans="1:16" s="122" customFormat="1" ht="15" customHeight="1">
      <c r="A13" s="142"/>
      <c r="B13" s="540" t="s">
        <v>151</v>
      </c>
      <c r="C13" s="540"/>
      <c r="D13" s="144"/>
      <c r="E13" s="143"/>
    </row>
    <row r="14" spans="1:16" s="122" customFormat="1" ht="15" customHeight="1" thickBot="1">
      <c r="A14" s="499"/>
      <c r="B14" s="500"/>
      <c r="C14" s="500"/>
      <c r="D14" s="500"/>
      <c r="E14" s="501"/>
    </row>
    <row r="15" spans="1:16" ht="15" customHeight="1"/>
    <row r="16" spans="1:16" ht="15" customHeight="1"/>
    <row r="17" ht="15" customHeight="1"/>
    <row r="18" ht="15" customHeight="1"/>
  </sheetData>
  <sheetProtection sheet="1" objects="1" scenarios="1"/>
  <mergeCells count="11">
    <mergeCell ref="A7:E7"/>
    <mergeCell ref="A10:E10"/>
    <mergeCell ref="A12:E12"/>
    <mergeCell ref="B13:C13"/>
    <mergeCell ref="A14:E14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T1017"/>
  <sheetViews>
    <sheetView showGridLines="0" zoomScaleSheetLayoutView="50" workbookViewId="0">
      <pane xSplit="16" ySplit="17" topLeftCell="Q18" activePane="bottomRight" state="frozen"/>
      <selection pane="topRight" activeCell="Q1" sqref="Q1"/>
      <selection pane="bottomLeft" activeCell="A18" sqref="A18"/>
      <selection pane="bottomRight" activeCell="A8" sqref="A8:A9"/>
    </sheetView>
  </sheetViews>
  <sheetFormatPr defaultRowHeight="24.95" customHeight="1"/>
  <cols>
    <col min="1" max="1" width="3.7109375" style="6" customWidth="1"/>
    <col min="2" max="2" width="20.7109375" style="4" customWidth="1"/>
    <col min="3" max="3" width="5.7109375" style="4" customWidth="1"/>
    <col min="4" max="5" width="8.7109375" style="4" customWidth="1"/>
    <col min="6" max="6" width="7.7109375" style="4" customWidth="1"/>
    <col min="7" max="15" width="6.7109375" style="4" customWidth="1"/>
    <col min="16" max="16" width="7.7109375" style="11" customWidth="1"/>
    <col min="17" max="17" width="6.7109375" style="4" customWidth="1"/>
    <col min="18" max="20" width="6.7109375" style="11" customWidth="1"/>
    <col min="21" max="25" width="25.7109375" style="6" customWidth="1"/>
    <col min="26" max="16384" width="9.140625" style="6"/>
  </cols>
  <sheetData>
    <row r="1" spans="1:20" ht="20.100000000000001" customHeight="1">
      <c r="A1" s="359" t="s">
        <v>70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1"/>
    </row>
    <row r="2" spans="1:20" ht="20.100000000000001" customHeight="1">
      <c r="A2" s="362" t="s">
        <v>147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87"/>
      <c r="Q2" s="5"/>
      <c r="R2" s="5"/>
      <c r="S2" s="5"/>
      <c r="T2" s="5"/>
    </row>
    <row r="3" spans="1:20" ht="20.100000000000001" customHeight="1">
      <c r="A3" s="366" t="s">
        <v>148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88"/>
      <c r="Q3" s="7"/>
      <c r="R3" s="7"/>
      <c r="S3" s="7"/>
      <c r="T3" s="7"/>
    </row>
    <row r="4" spans="1:20" ht="9.9499999999999993" customHeight="1">
      <c r="A4" s="370"/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89"/>
      <c r="Q4" s="7"/>
      <c r="R4" s="7"/>
      <c r="S4" s="7"/>
      <c r="T4" s="7"/>
    </row>
    <row r="5" spans="1:20" ht="20.100000000000001" customHeight="1">
      <c r="A5" s="372" t="s">
        <v>149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90"/>
      <c r="Q5" s="8"/>
      <c r="R5" s="8"/>
      <c r="S5" s="8"/>
      <c r="T5" s="8"/>
    </row>
    <row r="6" spans="1:20" ht="20.100000000000001" customHeight="1">
      <c r="A6" s="355" t="s">
        <v>135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83"/>
      <c r="Q6" s="9"/>
      <c r="R6" s="9"/>
      <c r="S6" s="9"/>
      <c r="T6" s="9"/>
    </row>
    <row r="7" spans="1:20" ht="9.9499999999999993" customHeight="1">
      <c r="A7" s="384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6"/>
      <c r="Q7" s="9"/>
      <c r="R7" s="10"/>
      <c r="S7" s="9"/>
      <c r="T7" s="9"/>
    </row>
    <row r="8" spans="1:20" ht="15" customHeight="1">
      <c r="A8" s="391"/>
      <c r="B8" s="350" t="s">
        <v>0</v>
      </c>
      <c r="C8" s="350" t="s">
        <v>57</v>
      </c>
      <c r="D8" s="337" t="s">
        <v>49</v>
      </c>
      <c r="E8" s="337" t="s">
        <v>50</v>
      </c>
      <c r="F8" s="337" t="s">
        <v>15</v>
      </c>
      <c r="G8" s="337" t="s">
        <v>7</v>
      </c>
      <c r="H8" s="337" t="s">
        <v>8</v>
      </c>
      <c r="I8" s="337" t="s">
        <v>9</v>
      </c>
      <c r="J8" s="337" t="s">
        <v>10</v>
      </c>
      <c r="K8" s="337" t="s">
        <v>6</v>
      </c>
      <c r="L8" s="337" t="s">
        <v>5</v>
      </c>
      <c r="M8" s="337" t="s">
        <v>4</v>
      </c>
      <c r="N8" s="337" t="s">
        <v>3</v>
      </c>
      <c r="O8" s="377" t="s">
        <v>2</v>
      </c>
      <c r="P8" s="378" t="s">
        <v>11</v>
      </c>
    </row>
    <row r="9" spans="1:20" ht="15" customHeight="1">
      <c r="A9" s="391"/>
      <c r="B9" s="350"/>
      <c r="C9" s="350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77"/>
      <c r="P9" s="378"/>
    </row>
    <row r="10" spans="1:20" ht="24.95" customHeight="1">
      <c r="A10" s="392">
        <v>1</v>
      </c>
      <c r="B10" s="376" t="s">
        <v>154</v>
      </c>
      <c r="C10" s="78" t="s">
        <v>35</v>
      </c>
      <c r="D10" s="264">
        <v>73</v>
      </c>
      <c r="E10" s="264">
        <v>71</v>
      </c>
      <c r="F10" s="265">
        <v>97.26</v>
      </c>
      <c r="G10" s="264">
        <v>10</v>
      </c>
      <c r="H10" s="264">
        <v>23</v>
      </c>
      <c r="I10" s="264">
        <v>28</v>
      </c>
      <c r="J10" s="264">
        <v>40</v>
      </c>
      <c r="K10" s="264">
        <v>43</v>
      </c>
      <c r="L10" s="264">
        <v>82</v>
      </c>
      <c r="M10" s="264">
        <v>90</v>
      </c>
      <c r="N10" s="264">
        <v>47</v>
      </c>
      <c r="O10" s="290">
        <v>2</v>
      </c>
      <c r="P10" s="291">
        <v>42.95</v>
      </c>
    </row>
    <row r="11" spans="1:20" ht="24.95" customHeight="1">
      <c r="A11" s="393"/>
      <c r="B11" s="376"/>
      <c r="C11" s="78" t="s">
        <v>36</v>
      </c>
      <c r="D11" s="264">
        <v>47</v>
      </c>
      <c r="E11" s="264">
        <v>45</v>
      </c>
      <c r="F11" s="265">
        <v>95.74</v>
      </c>
      <c r="G11" s="264">
        <v>19</v>
      </c>
      <c r="H11" s="264">
        <v>33</v>
      </c>
      <c r="I11" s="264">
        <v>26</v>
      </c>
      <c r="J11" s="264">
        <v>25</v>
      </c>
      <c r="K11" s="264">
        <v>30</v>
      </c>
      <c r="L11" s="264">
        <v>36</v>
      </c>
      <c r="M11" s="264">
        <v>39</v>
      </c>
      <c r="N11" s="264">
        <v>25</v>
      </c>
      <c r="O11" s="290">
        <v>2</v>
      </c>
      <c r="P11" s="291">
        <v>52.93</v>
      </c>
    </row>
    <row r="12" spans="1:20" ht="24.95" customHeight="1">
      <c r="A12" s="394"/>
      <c r="B12" s="376"/>
      <c r="C12" s="78" t="s">
        <v>56</v>
      </c>
      <c r="D12" s="264">
        <v>120</v>
      </c>
      <c r="E12" s="264">
        <v>116</v>
      </c>
      <c r="F12" s="265">
        <v>96.67</v>
      </c>
      <c r="G12" s="264">
        <v>29</v>
      </c>
      <c r="H12" s="264">
        <v>56</v>
      </c>
      <c r="I12" s="264">
        <v>54</v>
      </c>
      <c r="J12" s="264">
        <v>65</v>
      </c>
      <c r="K12" s="264">
        <v>73</v>
      </c>
      <c r="L12" s="264">
        <v>118</v>
      </c>
      <c r="M12" s="264">
        <v>129</v>
      </c>
      <c r="N12" s="264">
        <v>72</v>
      </c>
      <c r="O12" s="290">
        <v>4</v>
      </c>
      <c r="P12" s="291">
        <v>46.85</v>
      </c>
    </row>
    <row r="13" spans="1:20" ht="20.100000000000001" customHeight="1">
      <c r="A13" s="379" t="s">
        <v>150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1"/>
    </row>
    <row r="14" spans="1:20" s="60" customFormat="1" ht="20.100000000000001" customHeight="1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289"/>
      <c r="Q14" s="59"/>
      <c r="R14" s="58"/>
      <c r="S14" s="58"/>
      <c r="T14" s="58"/>
    </row>
    <row r="15" spans="1:20" s="60" customFormat="1" ht="20.100000000000001" customHeight="1">
      <c r="A15" s="338">
        <v>44028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40"/>
      <c r="Q15" s="59"/>
      <c r="R15" s="58"/>
      <c r="S15" s="58"/>
      <c r="T15" s="58"/>
    </row>
    <row r="16" spans="1:20" s="60" customFormat="1" ht="20.100000000000001" customHeight="1">
      <c r="A16" s="54"/>
      <c r="B16" s="45" t="s">
        <v>151</v>
      </c>
      <c r="C16" s="45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289"/>
      <c r="Q16" s="59"/>
      <c r="R16" s="58"/>
      <c r="S16" s="58"/>
      <c r="T16" s="58"/>
    </row>
    <row r="17" spans="1:20" s="60" customFormat="1" ht="20.100000000000001" customHeight="1" thickBot="1">
      <c r="A17" s="319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82"/>
      <c r="Q17" s="59"/>
      <c r="R17" s="58"/>
      <c r="S17" s="58"/>
      <c r="T17" s="58"/>
    </row>
    <row r="998" spans="1:20" ht="24.95" customHeight="1">
      <c r="A998" s="1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1:20" ht="24.95" customHeight="1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1:20" ht="24.95" customHeight="1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1:20" ht="24.95" customHeight="1">
      <c r="A1001" s="14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1:20" ht="24.95" customHeight="1">
      <c r="A1002" s="14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1:20" ht="24.95" customHeight="1">
      <c r="A1003" s="14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1:20" ht="24.95" customHeight="1">
      <c r="A1004" s="14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1:20" ht="24.95" customHeight="1">
      <c r="A1005" s="14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1:20" ht="24.95" customHeight="1">
      <c r="A1006" s="14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1:20" ht="24.95" customHeight="1">
      <c r="A1007" s="14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1:20" ht="24.95" customHeight="1">
      <c r="A1008" s="14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1:20" ht="24.95" customHeight="1">
      <c r="A1009" s="14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1:20" ht="24.95" customHeight="1">
      <c r="A1010" s="14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1:20" ht="24.95" customHeight="1">
      <c r="A1011" s="14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1:20" ht="24.95" customHeight="1">
      <c r="A1012" s="14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1:20" ht="24.95" customHeight="1">
      <c r="A1013" s="14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1:20" ht="24.95" customHeight="1">
      <c r="A1014" s="1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1:20" ht="24.95" customHeight="1">
      <c r="A1015" s="14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1:20" ht="24.95" customHeight="1">
      <c r="A1016" s="14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1:20" ht="24.95" customHeight="1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</sheetData>
  <sheetProtection sheet="1" objects="1" scenarios="1"/>
  <mergeCells count="28">
    <mergeCell ref="P8:P9"/>
    <mergeCell ref="A1:P1"/>
    <mergeCell ref="A13:P13"/>
    <mergeCell ref="A17:P17"/>
    <mergeCell ref="A6:P6"/>
    <mergeCell ref="A7:P7"/>
    <mergeCell ref="A2:P2"/>
    <mergeCell ref="A3:P3"/>
    <mergeCell ref="A4:P4"/>
    <mergeCell ref="A5:P5"/>
    <mergeCell ref="A15:P15"/>
    <mergeCell ref="C8:C9"/>
    <mergeCell ref="A8:A9"/>
    <mergeCell ref="B8:B9"/>
    <mergeCell ref="A10:A12"/>
    <mergeCell ref="M8:M9"/>
    <mergeCell ref="B10:B12"/>
    <mergeCell ref="K8:K9"/>
    <mergeCell ref="G8:G9"/>
    <mergeCell ref="N8:N9"/>
    <mergeCell ref="O8:O9"/>
    <mergeCell ref="F8:F9"/>
    <mergeCell ref="L8:L9"/>
    <mergeCell ref="D8:D9"/>
    <mergeCell ref="E8:E9"/>
    <mergeCell ref="H8:H9"/>
    <mergeCell ref="I8:I9"/>
    <mergeCell ref="J8:J9"/>
  </mergeCells>
  <phoneticPr fontId="0" type="noConversion"/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35"/>
  <sheetViews>
    <sheetView showGridLines="0" workbookViewId="0">
      <pane xSplit="18" ySplit="9" topLeftCell="S10" activePane="bottomRight" state="frozen"/>
      <selection pane="topRight" activeCell="R1" sqref="R1"/>
      <selection pane="bottomLeft" activeCell="A10" sqref="A10"/>
      <selection pane="bottomRight" activeCell="A8" sqref="A8:A9"/>
    </sheetView>
  </sheetViews>
  <sheetFormatPr defaultRowHeight="24.95" customHeight="1"/>
  <cols>
    <col min="1" max="1" width="3.7109375" style="6" customWidth="1"/>
    <col min="2" max="2" width="18.7109375" style="4" customWidth="1"/>
    <col min="3" max="3" width="3.7109375" style="4" customWidth="1"/>
    <col min="4" max="16" width="7.7109375" style="4" customWidth="1"/>
    <col min="17" max="18" width="7.7109375" style="11" customWidth="1"/>
    <col min="19" max="19" width="6.7109375" style="11" customWidth="1"/>
    <col min="20" max="20" width="6.7109375" style="4" customWidth="1"/>
    <col min="21" max="23" width="6.7109375" style="11" customWidth="1"/>
    <col min="24" max="28" width="25.7109375" style="6" customWidth="1"/>
    <col min="29" max="16384" width="9.140625" style="6"/>
  </cols>
  <sheetData>
    <row r="1" spans="1:23" ht="20.100000000000001" customHeight="1">
      <c r="A1" s="359" t="s">
        <v>137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10"/>
    </row>
    <row r="2" spans="1:23" ht="20.100000000000001" customHeight="1">
      <c r="A2" s="362" t="s">
        <v>147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  <c r="S2" s="5"/>
      <c r="T2" s="5"/>
      <c r="U2" s="5"/>
      <c r="V2" s="5"/>
      <c r="W2" s="5"/>
    </row>
    <row r="3" spans="1:23" ht="20.100000000000001" customHeight="1">
      <c r="A3" s="366" t="s">
        <v>148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7"/>
      <c r="T3" s="7"/>
      <c r="U3" s="7"/>
      <c r="V3" s="7"/>
      <c r="W3" s="7"/>
    </row>
    <row r="4" spans="1:23" ht="9.9499999999999993" customHeight="1">
      <c r="A4" s="370"/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4"/>
      <c r="S4" s="7"/>
      <c r="T4" s="7"/>
      <c r="U4" s="7"/>
      <c r="V4" s="7"/>
      <c r="W4" s="7"/>
    </row>
    <row r="5" spans="1:23" ht="20.100000000000001" customHeight="1">
      <c r="A5" s="372" t="s">
        <v>149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5"/>
      <c r="S5" s="8"/>
      <c r="T5" s="8"/>
      <c r="U5" s="8"/>
      <c r="V5" s="8"/>
      <c r="W5" s="8"/>
    </row>
    <row r="6" spans="1:23" ht="20.100000000000001" customHeight="1">
      <c r="A6" s="355" t="s">
        <v>136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8"/>
      <c r="S6" s="279"/>
      <c r="T6" s="279"/>
      <c r="U6" s="279"/>
      <c r="V6" s="279"/>
      <c r="W6" s="279"/>
    </row>
    <row r="7" spans="1:23" ht="9.9499999999999993" customHeight="1">
      <c r="A7" s="341"/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4"/>
      <c r="S7" s="279"/>
      <c r="T7" s="279"/>
      <c r="U7" s="10"/>
      <c r="V7" s="279"/>
      <c r="W7" s="279"/>
    </row>
    <row r="8" spans="1:23" ht="15" customHeight="1">
      <c r="A8" s="411"/>
      <c r="B8" s="413" t="s">
        <v>13</v>
      </c>
      <c r="C8" s="414"/>
      <c r="D8" s="416" t="s">
        <v>55</v>
      </c>
      <c r="E8" s="405" t="s">
        <v>32</v>
      </c>
      <c r="F8" s="405" t="s">
        <v>15</v>
      </c>
      <c r="G8" s="405" t="s">
        <v>7</v>
      </c>
      <c r="H8" s="405" t="s">
        <v>8</v>
      </c>
      <c r="I8" s="405" t="s">
        <v>9</v>
      </c>
      <c r="J8" s="405" t="s">
        <v>10</v>
      </c>
      <c r="K8" s="405" t="s">
        <v>6</v>
      </c>
      <c r="L8" s="405" t="s">
        <v>5</v>
      </c>
      <c r="M8" s="405" t="s">
        <v>4</v>
      </c>
      <c r="N8" s="405" t="s">
        <v>3</v>
      </c>
      <c r="O8" s="405" t="s">
        <v>2</v>
      </c>
      <c r="P8" s="405" t="s">
        <v>38</v>
      </c>
      <c r="Q8" s="405" t="s">
        <v>12</v>
      </c>
      <c r="R8" s="407" t="s">
        <v>11</v>
      </c>
    </row>
    <row r="9" spans="1:23" ht="15" customHeight="1">
      <c r="A9" s="412"/>
      <c r="B9" s="413"/>
      <c r="C9" s="415"/>
      <c r="D9" s="417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8"/>
    </row>
    <row r="10" spans="1:23" ht="15" customHeight="1">
      <c r="A10" s="392">
        <v>1</v>
      </c>
      <c r="B10" s="402" t="s">
        <v>155</v>
      </c>
      <c r="C10" s="89" t="s">
        <v>35</v>
      </c>
      <c r="D10" s="77">
        <v>73</v>
      </c>
      <c r="E10" s="77">
        <v>73</v>
      </c>
      <c r="F10" s="90">
        <v>100</v>
      </c>
      <c r="G10" s="77">
        <v>3</v>
      </c>
      <c r="H10" s="77">
        <v>4</v>
      </c>
      <c r="I10" s="77">
        <v>9</v>
      </c>
      <c r="J10" s="77">
        <v>14</v>
      </c>
      <c r="K10" s="77">
        <v>12</v>
      </c>
      <c r="L10" s="77">
        <v>17</v>
      </c>
      <c r="M10" s="77">
        <v>10</v>
      </c>
      <c r="N10" s="77">
        <v>4</v>
      </c>
      <c r="O10" s="77">
        <v>0</v>
      </c>
      <c r="P10" s="77">
        <v>73</v>
      </c>
      <c r="Q10" s="77">
        <v>299</v>
      </c>
      <c r="R10" s="91">
        <v>51.2</v>
      </c>
    </row>
    <row r="11" spans="1:23" ht="15" customHeight="1">
      <c r="A11" s="393"/>
      <c r="B11" s="403"/>
      <c r="C11" s="89" t="s">
        <v>36</v>
      </c>
      <c r="D11" s="77">
        <v>47</v>
      </c>
      <c r="E11" s="77">
        <v>47</v>
      </c>
      <c r="F11" s="90">
        <v>100</v>
      </c>
      <c r="G11" s="77">
        <v>6</v>
      </c>
      <c r="H11" s="77">
        <v>14</v>
      </c>
      <c r="I11" s="77">
        <v>4</v>
      </c>
      <c r="J11" s="77">
        <v>7</v>
      </c>
      <c r="K11" s="77">
        <v>8</v>
      </c>
      <c r="L11" s="77">
        <v>5</v>
      </c>
      <c r="M11" s="77">
        <v>3</v>
      </c>
      <c r="N11" s="77">
        <v>0</v>
      </c>
      <c r="O11" s="77">
        <v>0</v>
      </c>
      <c r="P11" s="77">
        <v>47</v>
      </c>
      <c r="Q11" s="77">
        <v>258</v>
      </c>
      <c r="R11" s="91">
        <v>68.62</v>
      </c>
    </row>
    <row r="12" spans="1:23" ht="15" customHeight="1">
      <c r="A12" s="394"/>
      <c r="B12" s="404"/>
      <c r="C12" s="89" t="s">
        <v>56</v>
      </c>
      <c r="D12" s="77">
        <v>120</v>
      </c>
      <c r="E12" s="77">
        <v>120</v>
      </c>
      <c r="F12" s="90">
        <v>100</v>
      </c>
      <c r="G12" s="77">
        <v>9</v>
      </c>
      <c r="H12" s="77">
        <v>18</v>
      </c>
      <c r="I12" s="77">
        <v>13</v>
      </c>
      <c r="J12" s="77">
        <v>21</v>
      </c>
      <c r="K12" s="77">
        <v>20</v>
      </c>
      <c r="L12" s="77">
        <v>22</v>
      </c>
      <c r="M12" s="77">
        <v>13</v>
      </c>
      <c r="N12" s="77">
        <v>4</v>
      </c>
      <c r="O12" s="77">
        <v>0</v>
      </c>
      <c r="P12" s="77">
        <v>120</v>
      </c>
      <c r="Q12" s="77">
        <v>557</v>
      </c>
      <c r="R12" s="91">
        <v>58.02</v>
      </c>
    </row>
    <row r="13" spans="1:23" ht="15" customHeight="1">
      <c r="A13" s="392">
        <v>2</v>
      </c>
      <c r="B13" s="402" t="s">
        <v>156</v>
      </c>
      <c r="C13" s="89" t="s">
        <v>35</v>
      </c>
      <c r="D13" s="77">
        <v>73</v>
      </c>
      <c r="E13" s="77">
        <v>73</v>
      </c>
      <c r="F13" s="90">
        <v>100</v>
      </c>
      <c r="G13" s="77">
        <v>1</v>
      </c>
      <c r="H13" s="77">
        <v>5</v>
      </c>
      <c r="I13" s="77">
        <v>5</v>
      </c>
      <c r="J13" s="77">
        <v>7</v>
      </c>
      <c r="K13" s="77">
        <v>6</v>
      </c>
      <c r="L13" s="77">
        <v>16</v>
      </c>
      <c r="M13" s="77">
        <v>26</v>
      </c>
      <c r="N13" s="77">
        <v>7</v>
      </c>
      <c r="O13" s="77">
        <v>0</v>
      </c>
      <c r="P13" s="77">
        <v>73</v>
      </c>
      <c r="Q13" s="77">
        <v>239</v>
      </c>
      <c r="R13" s="91">
        <v>40.92</v>
      </c>
    </row>
    <row r="14" spans="1:23" ht="15" customHeight="1">
      <c r="A14" s="393"/>
      <c r="B14" s="403"/>
      <c r="C14" s="89" t="s">
        <v>36</v>
      </c>
      <c r="D14" s="77">
        <v>47</v>
      </c>
      <c r="E14" s="77">
        <v>47</v>
      </c>
      <c r="F14" s="90">
        <v>100</v>
      </c>
      <c r="G14" s="77">
        <v>4</v>
      </c>
      <c r="H14" s="77">
        <v>5</v>
      </c>
      <c r="I14" s="77">
        <v>3</v>
      </c>
      <c r="J14" s="77">
        <v>7</v>
      </c>
      <c r="K14" s="77">
        <v>8</v>
      </c>
      <c r="L14" s="77">
        <v>7</v>
      </c>
      <c r="M14" s="77">
        <v>9</v>
      </c>
      <c r="N14" s="77">
        <v>4</v>
      </c>
      <c r="O14" s="77">
        <v>0</v>
      </c>
      <c r="P14" s="77">
        <v>47</v>
      </c>
      <c r="Q14" s="77">
        <v>195</v>
      </c>
      <c r="R14" s="91">
        <v>51.86</v>
      </c>
    </row>
    <row r="15" spans="1:23" ht="15" customHeight="1">
      <c r="A15" s="394"/>
      <c r="B15" s="404"/>
      <c r="C15" s="89" t="s">
        <v>56</v>
      </c>
      <c r="D15" s="77">
        <v>120</v>
      </c>
      <c r="E15" s="77">
        <v>120</v>
      </c>
      <c r="F15" s="90">
        <v>100</v>
      </c>
      <c r="G15" s="77">
        <v>5</v>
      </c>
      <c r="H15" s="77">
        <v>10</v>
      </c>
      <c r="I15" s="77">
        <v>8</v>
      </c>
      <c r="J15" s="77">
        <v>14</v>
      </c>
      <c r="K15" s="77">
        <v>14</v>
      </c>
      <c r="L15" s="77">
        <v>23</v>
      </c>
      <c r="M15" s="77">
        <v>35</v>
      </c>
      <c r="N15" s="77">
        <v>11</v>
      </c>
      <c r="O15" s="77">
        <v>0</v>
      </c>
      <c r="P15" s="77">
        <v>120</v>
      </c>
      <c r="Q15" s="77">
        <v>434</v>
      </c>
      <c r="R15" s="91">
        <v>45.21</v>
      </c>
    </row>
    <row r="16" spans="1:23" ht="15" customHeight="1">
      <c r="A16" s="392">
        <v>3</v>
      </c>
      <c r="B16" s="402" t="s">
        <v>157</v>
      </c>
      <c r="C16" s="89" t="s">
        <v>35</v>
      </c>
      <c r="D16" s="77">
        <v>35</v>
      </c>
      <c r="E16" s="77">
        <v>35</v>
      </c>
      <c r="F16" s="90">
        <v>100</v>
      </c>
      <c r="G16" s="77">
        <v>1</v>
      </c>
      <c r="H16" s="77">
        <v>4</v>
      </c>
      <c r="I16" s="77">
        <v>5</v>
      </c>
      <c r="J16" s="77">
        <v>6</v>
      </c>
      <c r="K16" s="77">
        <v>4</v>
      </c>
      <c r="L16" s="77">
        <v>8</v>
      </c>
      <c r="M16" s="77">
        <v>6</v>
      </c>
      <c r="N16" s="77">
        <v>1</v>
      </c>
      <c r="O16" s="77">
        <v>0</v>
      </c>
      <c r="P16" s="77">
        <v>35</v>
      </c>
      <c r="Q16" s="77">
        <v>149</v>
      </c>
      <c r="R16" s="91">
        <v>53.21</v>
      </c>
    </row>
    <row r="17" spans="1:23" ht="15" customHeight="1">
      <c r="A17" s="393"/>
      <c r="B17" s="403"/>
      <c r="C17" s="89" t="s">
        <v>36</v>
      </c>
      <c r="D17" s="77">
        <v>10</v>
      </c>
      <c r="E17" s="77">
        <v>10</v>
      </c>
      <c r="F17" s="90">
        <v>100</v>
      </c>
      <c r="G17" s="77">
        <v>2</v>
      </c>
      <c r="H17" s="77">
        <v>2</v>
      </c>
      <c r="I17" s="77">
        <v>3</v>
      </c>
      <c r="J17" s="77">
        <v>1</v>
      </c>
      <c r="K17" s="77">
        <v>1</v>
      </c>
      <c r="L17" s="77">
        <v>0</v>
      </c>
      <c r="M17" s="77">
        <v>1</v>
      </c>
      <c r="N17" s="77">
        <v>0</v>
      </c>
      <c r="O17" s="77">
        <v>0</v>
      </c>
      <c r="P17" s="77">
        <v>10</v>
      </c>
      <c r="Q17" s="77">
        <v>59</v>
      </c>
      <c r="R17" s="91">
        <v>73.75</v>
      </c>
    </row>
    <row r="18" spans="1:23" ht="15" customHeight="1">
      <c r="A18" s="394"/>
      <c r="B18" s="404"/>
      <c r="C18" s="89" t="s">
        <v>56</v>
      </c>
      <c r="D18" s="77">
        <v>45</v>
      </c>
      <c r="E18" s="77">
        <v>45</v>
      </c>
      <c r="F18" s="90">
        <v>100</v>
      </c>
      <c r="G18" s="77">
        <v>3</v>
      </c>
      <c r="H18" s="77">
        <v>6</v>
      </c>
      <c r="I18" s="77">
        <v>8</v>
      </c>
      <c r="J18" s="77">
        <v>7</v>
      </c>
      <c r="K18" s="77">
        <v>5</v>
      </c>
      <c r="L18" s="77">
        <v>8</v>
      </c>
      <c r="M18" s="77">
        <v>7</v>
      </c>
      <c r="N18" s="77">
        <v>1</v>
      </c>
      <c r="O18" s="77">
        <v>0</v>
      </c>
      <c r="P18" s="77">
        <v>45</v>
      </c>
      <c r="Q18" s="77">
        <v>208</v>
      </c>
      <c r="R18" s="91">
        <v>57.78</v>
      </c>
    </row>
    <row r="19" spans="1:23" ht="15" customHeight="1">
      <c r="A19" s="392">
        <v>4</v>
      </c>
      <c r="B19" s="402" t="s">
        <v>158</v>
      </c>
      <c r="C19" s="89" t="s">
        <v>35</v>
      </c>
      <c r="D19" s="77">
        <v>38</v>
      </c>
      <c r="E19" s="77">
        <v>36</v>
      </c>
      <c r="F19" s="90">
        <v>94.74</v>
      </c>
      <c r="G19" s="77">
        <v>0</v>
      </c>
      <c r="H19" s="77">
        <v>1</v>
      </c>
      <c r="I19" s="77">
        <v>1</v>
      </c>
      <c r="J19" s="77">
        <v>3</v>
      </c>
      <c r="K19" s="77">
        <v>3</v>
      </c>
      <c r="L19" s="77">
        <v>14</v>
      </c>
      <c r="M19" s="77">
        <v>9</v>
      </c>
      <c r="N19" s="77">
        <v>5</v>
      </c>
      <c r="O19" s="77">
        <v>2</v>
      </c>
      <c r="P19" s="77">
        <v>38</v>
      </c>
      <c r="Q19" s="77">
        <v>105</v>
      </c>
      <c r="R19" s="91">
        <v>34.54</v>
      </c>
    </row>
    <row r="20" spans="1:23" ht="15" customHeight="1">
      <c r="A20" s="393"/>
      <c r="B20" s="403"/>
      <c r="C20" s="89" t="s">
        <v>36</v>
      </c>
      <c r="D20" s="77">
        <v>37</v>
      </c>
      <c r="E20" s="77">
        <v>37</v>
      </c>
      <c r="F20" s="90">
        <v>100</v>
      </c>
      <c r="G20" s="77">
        <v>1</v>
      </c>
      <c r="H20" s="77">
        <v>2</v>
      </c>
      <c r="I20" s="77">
        <v>4</v>
      </c>
      <c r="J20" s="77">
        <v>4</v>
      </c>
      <c r="K20" s="77">
        <v>5</v>
      </c>
      <c r="L20" s="77">
        <v>10</v>
      </c>
      <c r="M20" s="77">
        <v>7</v>
      </c>
      <c r="N20" s="77">
        <v>4</v>
      </c>
      <c r="O20" s="77">
        <v>0</v>
      </c>
      <c r="P20" s="77">
        <v>37</v>
      </c>
      <c r="Q20" s="77">
        <v>134</v>
      </c>
      <c r="R20" s="91">
        <v>45.27</v>
      </c>
    </row>
    <row r="21" spans="1:23" ht="15" customHeight="1">
      <c r="A21" s="394"/>
      <c r="B21" s="404"/>
      <c r="C21" s="89" t="s">
        <v>56</v>
      </c>
      <c r="D21" s="77">
        <v>75</v>
      </c>
      <c r="E21" s="77">
        <v>73</v>
      </c>
      <c r="F21" s="90">
        <v>97.33</v>
      </c>
      <c r="G21" s="77">
        <v>1</v>
      </c>
      <c r="H21" s="77">
        <v>3</v>
      </c>
      <c r="I21" s="77">
        <v>5</v>
      </c>
      <c r="J21" s="77">
        <v>7</v>
      </c>
      <c r="K21" s="77">
        <v>8</v>
      </c>
      <c r="L21" s="77">
        <v>24</v>
      </c>
      <c r="M21" s="77">
        <v>16</v>
      </c>
      <c r="N21" s="77">
        <v>9</v>
      </c>
      <c r="O21" s="77">
        <v>2</v>
      </c>
      <c r="P21" s="77">
        <v>75</v>
      </c>
      <c r="Q21" s="77">
        <v>239</v>
      </c>
      <c r="R21" s="91">
        <v>39.83</v>
      </c>
    </row>
    <row r="22" spans="1:23" ht="15" customHeight="1">
      <c r="A22" s="392">
        <v>5</v>
      </c>
      <c r="B22" s="402" t="s">
        <v>159</v>
      </c>
      <c r="C22" s="89" t="s">
        <v>35</v>
      </c>
      <c r="D22" s="77">
        <v>73</v>
      </c>
      <c r="E22" s="77">
        <v>73</v>
      </c>
      <c r="F22" s="90">
        <v>100</v>
      </c>
      <c r="G22" s="77">
        <v>1</v>
      </c>
      <c r="H22" s="77">
        <v>4</v>
      </c>
      <c r="I22" s="77">
        <v>5</v>
      </c>
      <c r="J22" s="77">
        <v>2</v>
      </c>
      <c r="K22" s="77">
        <v>6</v>
      </c>
      <c r="L22" s="77">
        <v>11</v>
      </c>
      <c r="M22" s="77">
        <v>19</v>
      </c>
      <c r="N22" s="77">
        <v>25</v>
      </c>
      <c r="O22" s="77">
        <v>0</v>
      </c>
      <c r="P22" s="77">
        <v>73</v>
      </c>
      <c r="Q22" s="77">
        <v>196</v>
      </c>
      <c r="R22" s="91">
        <v>33.56</v>
      </c>
    </row>
    <row r="23" spans="1:23" ht="15" customHeight="1">
      <c r="A23" s="393"/>
      <c r="B23" s="403"/>
      <c r="C23" s="89" t="s">
        <v>36</v>
      </c>
      <c r="D23" s="77">
        <v>47</v>
      </c>
      <c r="E23" s="77">
        <v>45</v>
      </c>
      <c r="F23" s="90">
        <v>95.74</v>
      </c>
      <c r="G23" s="77">
        <v>3</v>
      </c>
      <c r="H23" s="77">
        <v>1</v>
      </c>
      <c r="I23" s="77">
        <v>8</v>
      </c>
      <c r="J23" s="77">
        <v>3</v>
      </c>
      <c r="K23" s="77">
        <v>4</v>
      </c>
      <c r="L23" s="77">
        <v>5</v>
      </c>
      <c r="M23" s="77">
        <v>7</v>
      </c>
      <c r="N23" s="77">
        <v>14</v>
      </c>
      <c r="O23" s="77">
        <v>2</v>
      </c>
      <c r="P23" s="77">
        <v>47</v>
      </c>
      <c r="Q23" s="77">
        <v>153</v>
      </c>
      <c r="R23" s="91">
        <v>40.69</v>
      </c>
    </row>
    <row r="24" spans="1:23" ht="15" customHeight="1">
      <c r="A24" s="394"/>
      <c r="B24" s="404"/>
      <c r="C24" s="89" t="s">
        <v>56</v>
      </c>
      <c r="D24" s="77">
        <v>120</v>
      </c>
      <c r="E24" s="77">
        <v>118</v>
      </c>
      <c r="F24" s="90">
        <v>98.33</v>
      </c>
      <c r="G24" s="77">
        <v>4</v>
      </c>
      <c r="H24" s="77">
        <v>5</v>
      </c>
      <c r="I24" s="77">
        <v>13</v>
      </c>
      <c r="J24" s="77">
        <v>5</v>
      </c>
      <c r="K24" s="77">
        <v>10</v>
      </c>
      <c r="L24" s="77">
        <v>16</v>
      </c>
      <c r="M24" s="77">
        <v>26</v>
      </c>
      <c r="N24" s="77">
        <v>39</v>
      </c>
      <c r="O24" s="77">
        <v>2</v>
      </c>
      <c r="P24" s="77">
        <v>120</v>
      </c>
      <c r="Q24" s="77">
        <v>349</v>
      </c>
      <c r="R24" s="91">
        <v>36.35</v>
      </c>
    </row>
    <row r="25" spans="1:23" ht="15" customHeight="1">
      <c r="A25" s="392">
        <v>6</v>
      </c>
      <c r="B25" s="402" t="s">
        <v>160</v>
      </c>
      <c r="C25" s="89" t="s">
        <v>35</v>
      </c>
      <c r="D25" s="77">
        <v>73</v>
      </c>
      <c r="E25" s="77">
        <v>73</v>
      </c>
      <c r="F25" s="90">
        <v>100</v>
      </c>
      <c r="G25" s="77">
        <v>4</v>
      </c>
      <c r="H25" s="77">
        <v>5</v>
      </c>
      <c r="I25" s="77">
        <v>3</v>
      </c>
      <c r="J25" s="77">
        <v>8</v>
      </c>
      <c r="K25" s="77">
        <v>12</v>
      </c>
      <c r="L25" s="77">
        <v>16</v>
      </c>
      <c r="M25" s="77">
        <v>20</v>
      </c>
      <c r="N25" s="77">
        <v>5</v>
      </c>
      <c r="O25" s="77">
        <v>0</v>
      </c>
      <c r="P25" s="77">
        <v>73</v>
      </c>
      <c r="Q25" s="77">
        <v>266</v>
      </c>
      <c r="R25" s="91">
        <v>45.55</v>
      </c>
    </row>
    <row r="26" spans="1:23" ht="15" customHeight="1">
      <c r="A26" s="393"/>
      <c r="B26" s="403"/>
      <c r="C26" s="89" t="s">
        <v>36</v>
      </c>
      <c r="D26" s="77">
        <v>47</v>
      </c>
      <c r="E26" s="77">
        <v>47</v>
      </c>
      <c r="F26" s="90">
        <v>100</v>
      </c>
      <c r="G26" s="77">
        <v>3</v>
      </c>
      <c r="H26" s="77">
        <v>9</v>
      </c>
      <c r="I26" s="77">
        <v>4</v>
      </c>
      <c r="J26" s="77">
        <v>3</v>
      </c>
      <c r="K26" s="77">
        <v>4</v>
      </c>
      <c r="L26" s="77">
        <v>9</v>
      </c>
      <c r="M26" s="77">
        <v>12</v>
      </c>
      <c r="N26" s="77">
        <v>3</v>
      </c>
      <c r="O26" s="77">
        <v>0</v>
      </c>
      <c r="P26" s="77">
        <v>47</v>
      </c>
      <c r="Q26" s="77">
        <v>196</v>
      </c>
      <c r="R26" s="91">
        <v>52.13</v>
      </c>
    </row>
    <row r="27" spans="1:23" ht="15" customHeight="1">
      <c r="A27" s="394"/>
      <c r="B27" s="404"/>
      <c r="C27" s="89" t="s">
        <v>56</v>
      </c>
      <c r="D27" s="77">
        <v>120</v>
      </c>
      <c r="E27" s="77">
        <v>120</v>
      </c>
      <c r="F27" s="90">
        <v>100</v>
      </c>
      <c r="G27" s="77">
        <v>7</v>
      </c>
      <c r="H27" s="77">
        <v>14</v>
      </c>
      <c r="I27" s="77">
        <v>7</v>
      </c>
      <c r="J27" s="77">
        <v>11</v>
      </c>
      <c r="K27" s="77">
        <v>16</v>
      </c>
      <c r="L27" s="77">
        <v>25</v>
      </c>
      <c r="M27" s="77">
        <v>32</v>
      </c>
      <c r="N27" s="77">
        <v>8</v>
      </c>
      <c r="O27" s="77">
        <v>0</v>
      </c>
      <c r="P27" s="77">
        <v>120</v>
      </c>
      <c r="Q27" s="77">
        <v>462</v>
      </c>
      <c r="R27" s="91">
        <v>48.13</v>
      </c>
    </row>
    <row r="28" spans="1:23" ht="15" customHeight="1">
      <c r="A28" s="395" t="s">
        <v>83</v>
      </c>
      <c r="B28" s="396"/>
      <c r="C28" s="92" t="s">
        <v>35</v>
      </c>
      <c r="D28" s="82">
        <f>SUMIF($C$10:$C$27,$C$28,D10:D27)</f>
        <v>365</v>
      </c>
      <c r="E28" s="82">
        <f>SUMIF($C$10:$C$27,$C$28,E10:E27)</f>
        <v>363</v>
      </c>
      <c r="F28" s="81">
        <f>IF(D28&gt;0,ROUND((E28/D28)*100,2),0)</f>
        <v>99.45</v>
      </c>
      <c r="G28" s="82">
        <f t="shared" ref="G28:Q28" si="0">SUMIF($C$10:$C$27,$C$28,G10:G27)</f>
        <v>10</v>
      </c>
      <c r="H28" s="82">
        <f t="shared" si="0"/>
        <v>23</v>
      </c>
      <c r="I28" s="82">
        <f t="shared" si="0"/>
        <v>28</v>
      </c>
      <c r="J28" s="82">
        <f t="shared" si="0"/>
        <v>40</v>
      </c>
      <c r="K28" s="82">
        <f t="shared" si="0"/>
        <v>43</v>
      </c>
      <c r="L28" s="82">
        <f t="shared" si="0"/>
        <v>82</v>
      </c>
      <c r="M28" s="82">
        <f t="shared" si="0"/>
        <v>90</v>
      </c>
      <c r="N28" s="82">
        <f t="shared" si="0"/>
        <v>47</v>
      </c>
      <c r="O28" s="82">
        <f t="shared" si="0"/>
        <v>2</v>
      </c>
      <c r="P28" s="82">
        <f t="shared" si="0"/>
        <v>365</v>
      </c>
      <c r="Q28" s="82">
        <f t="shared" si="0"/>
        <v>1254</v>
      </c>
      <c r="R28" s="83">
        <f>IF(D28&gt;0,ROUND((Q28/D28)*12.5,2),0)</f>
        <v>42.95</v>
      </c>
    </row>
    <row r="29" spans="1:23" ht="15" customHeight="1">
      <c r="A29" s="397"/>
      <c r="B29" s="398"/>
      <c r="C29" s="92" t="s">
        <v>36</v>
      </c>
      <c r="D29" s="82">
        <f>SUMIF($C$10:$C$27,$C$29,D10:D27)</f>
        <v>235</v>
      </c>
      <c r="E29" s="82">
        <f>SUMIF($C$10:$C$27,$C$29,E10:E27)</f>
        <v>233</v>
      </c>
      <c r="F29" s="81">
        <f>IF(D29&gt;0,ROUND((E29/D29)*100,2),0)</f>
        <v>99.15</v>
      </c>
      <c r="G29" s="82">
        <f t="shared" ref="G29:Q29" si="1">SUMIF($C$10:$C$27,$C$29,G10:G27)</f>
        <v>19</v>
      </c>
      <c r="H29" s="82">
        <f t="shared" si="1"/>
        <v>33</v>
      </c>
      <c r="I29" s="82">
        <f t="shared" si="1"/>
        <v>26</v>
      </c>
      <c r="J29" s="82">
        <f t="shared" si="1"/>
        <v>25</v>
      </c>
      <c r="K29" s="82">
        <f t="shared" si="1"/>
        <v>30</v>
      </c>
      <c r="L29" s="82">
        <f t="shared" si="1"/>
        <v>36</v>
      </c>
      <c r="M29" s="82">
        <f t="shared" si="1"/>
        <v>39</v>
      </c>
      <c r="N29" s="82">
        <f t="shared" si="1"/>
        <v>25</v>
      </c>
      <c r="O29" s="82">
        <f t="shared" si="1"/>
        <v>2</v>
      </c>
      <c r="P29" s="82">
        <f t="shared" si="1"/>
        <v>235</v>
      </c>
      <c r="Q29" s="82">
        <f t="shared" si="1"/>
        <v>995</v>
      </c>
      <c r="R29" s="83">
        <f>IF(D29&gt;0,ROUND((Q29/D29)*12.5,2),0)</f>
        <v>52.93</v>
      </c>
    </row>
    <row r="30" spans="1:23" ht="15" customHeight="1">
      <c r="A30" s="399"/>
      <c r="B30" s="400"/>
      <c r="C30" s="92" t="s">
        <v>56</v>
      </c>
      <c r="D30" s="82">
        <f>SUMIF($C$10:$C$27,$C$30,D10:D27)</f>
        <v>600</v>
      </c>
      <c r="E30" s="82">
        <f>SUMIF($C$10:$C$27,$C$30,E10:E27)</f>
        <v>596</v>
      </c>
      <c r="F30" s="81">
        <f>IF(D30&gt;0,ROUND((E30/D30)*100,2),0)</f>
        <v>99.33</v>
      </c>
      <c r="G30" s="82">
        <f t="shared" ref="G30:Q30" si="2">SUMIF($C$10:$C$27,$C$30,G10:G27)</f>
        <v>29</v>
      </c>
      <c r="H30" s="82">
        <f t="shared" si="2"/>
        <v>56</v>
      </c>
      <c r="I30" s="82">
        <f t="shared" si="2"/>
        <v>54</v>
      </c>
      <c r="J30" s="82">
        <f t="shared" si="2"/>
        <v>65</v>
      </c>
      <c r="K30" s="82">
        <f t="shared" si="2"/>
        <v>73</v>
      </c>
      <c r="L30" s="82">
        <f t="shared" si="2"/>
        <v>118</v>
      </c>
      <c r="M30" s="82">
        <f t="shared" si="2"/>
        <v>129</v>
      </c>
      <c r="N30" s="82">
        <f t="shared" si="2"/>
        <v>72</v>
      </c>
      <c r="O30" s="82">
        <f t="shared" si="2"/>
        <v>4</v>
      </c>
      <c r="P30" s="82">
        <f t="shared" si="2"/>
        <v>600</v>
      </c>
      <c r="Q30" s="82">
        <f t="shared" si="2"/>
        <v>2249</v>
      </c>
      <c r="R30" s="83">
        <f>IF(D30&gt;0,ROUND((Q30/D30)*12.5,2),0)</f>
        <v>46.85</v>
      </c>
    </row>
    <row r="31" spans="1:23" ht="20.100000000000001" customHeight="1">
      <c r="A31" s="324" t="s">
        <v>150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401"/>
    </row>
    <row r="32" spans="1:23" s="60" customFormat="1" ht="20.100000000000001" customHeight="1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3"/>
      <c r="R32" s="56"/>
      <c r="S32" s="58"/>
      <c r="T32" s="59"/>
      <c r="U32" s="58"/>
      <c r="V32" s="58"/>
      <c r="W32" s="58"/>
    </row>
    <row r="33" spans="1:23" s="60" customFormat="1" ht="20.100000000000001" customHeight="1">
      <c r="A33" s="338">
        <v>44028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40"/>
      <c r="S33" s="58"/>
      <c r="T33" s="59"/>
      <c r="U33" s="58"/>
      <c r="V33" s="58"/>
      <c r="W33" s="58"/>
    </row>
    <row r="34" spans="1:23" s="60" customFormat="1" ht="20.100000000000001" customHeight="1">
      <c r="A34" s="54"/>
      <c r="B34" s="45" t="s">
        <v>161</v>
      </c>
      <c r="C34" s="4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3"/>
      <c r="R34" s="56"/>
      <c r="S34" s="58"/>
      <c r="T34" s="59"/>
      <c r="U34" s="58"/>
      <c r="V34" s="58"/>
      <c r="W34" s="58"/>
    </row>
    <row r="35" spans="1:23" s="60" customFormat="1" ht="20.100000000000001" customHeight="1" thickBot="1">
      <c r="A35" s="319"/>
      <c r="B35" s="321"/>
      <c r="C35" s="321"/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2"/>
      <c r="R35" s="323"/>
      <c r="S35" s="58"/>
      <c r="T35" s="59"/>
      <c r="U35" s="58"/>
      <c r="V35" s="58"/>
      <c r="W35" s="58"/>
    </row>
    <row r="1016" spans="1:23" ht="24.95" customHeight="1">
      <c r="A1016" s="1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</row>
    <row r="1017" spans="1:23" ht="24.95" customHeight="1">
      <c r="A1017" s="14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</row>
    <row r="1018" spans="1:23" ht="24.95" customHeight="1">
      <c r="A1018" s="14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</row>
    <row r="1019" spans="1:23" ht="24.95" customHeight="1">
      <c r="A1019" s="14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</row>
    <row r="1020" spans="1:23" ht="24.95" customHeight="1">
      <c r="A1020" s="14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  <row r="1021" spans="1:23" ht="24.95" customHeight="1">
      <c r="A1021" s="14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</row>
    <row r="1022" spans="1:23" ht="24.95" customHeight="1">
      <c r="A1022" s="14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</row>
    <row r="1023" spans="1:23" ht="24.95" customHeight="1">
      <c r="A1023" s="14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</row>
    <row r="1024" spans="1:23" ht="24.95" customHeight="1">
      <c r="A1024" s="14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</row>
    <row r="1025" spans="1:23" ht="24.95" customHeight="1">
      <c r="A1025" s="14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</row>
    <row r="1026" spans="1:23" ht="24.95" customHeight="1">
      <c r="A1026" s="14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</row>
    <row r="1027" spans="1:23" ht="24.95" customHeight="1">
      <c r="A1027" s="14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</row>
    <row r="1028" spans="1:23" ht="24.95" customHeight="1">
      <c r="A1028" s="14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</row>
    <row r="1029" spans="1:23" ht="24.95" customHeight="1">
      <c r="A1029" s="14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</row>
    <row r="1030" spans="1:23" ht="24.95" customHeight="1">
      <c r="A1030" s="14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</row>
    <row r="1031" spans="1:23" ht="24.95" customHeight="1">
      <c r="A1031" s="14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</row>
    <row r="1032" spans="1:23" ht="24.95" customHeight="1">
      <c r="A1032" s="14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</row>
    <row r="1033" spans="1:23" ht="24.95" customHeight="1">
      <c r="A1033" s="14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</row>
    <row r="1034" spans="1:23" ht="24.95" customHeight="1">
      <c r="A1034" s="14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</row>
    <row r="1035" spans="1:23" ht="24.95" customHeight="1">
      <c r="A1035" s="14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</row>
  </sheetData>
  <sheetProtection sheet="1" objects="1" scenarios="1"/>
  <mergeCells count="41">
    <mergeCell ref="A6:R6"/>
    <mergeCell ref="A7:R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R1"/>
    <mergeCell ref="A2:R2"/>
    <mergeCell ref="A3:R3"/>
    <mergeCell ref="A4:R4"/>
    <mergeCell ref="A5:R5"/>
    <mergeCell ref="A13:A15"/>
    <mergeCell ref="B13:B15"/>
    <mergeCell ref="J8:J9"/>
    <mergeCell ref="K8:K9"/>
    <mergeCell ref="L8:L9"/>
    <mergeCell ref="P8:P9"/>
    <mergeCell ref="Q8:Q9"/>
    <mergeCell ref="R8:R9"/>
    <mergeCell ref="A10:A12"/>
    <mergeCell ref="B10:B12"/>
    <mergeCell ref="M8:M9"/>
    <mergeCell ref="N8:N9"/>
    <mergeCell ref="O8:O9"/>
    <mergeCell ref="A16:A18"/>
    <mergeCell ref="B16:B18"/>
    <mergeCell ref="A19:A21"/>
    <mergeCell ref="B19:B21"/>
    <mergeCell ref="A22:A24"/>
    <mergeCell ref="B22:B24"/>
    <mergeCell ref="A28:B30"/>
    <mergeCell ref="A31:R31"/>
    <mergeCell ref="A33:R33"/>
    <mergeCell ref="A35:R35"/>
    <mergeCell ref="A25:A27"/>
    <mergeCell ref="B25:B27"/>
  </mergeCells>
  <printOptions horizontalCentered="1"/>
  <pageMargins left="0.75" right="0.5" top="0.5" bottom="0.5" header="0.3" footer="0.25"/>
  <pageSetup paperSize="9" scale="80" orientation="landscape" blackAndWhite="1" r:id="rId1"/>
  <headerFooter alignWithMargins="0"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28"/>
  <sheetViews>
    <sheetView showGridLines="0" workbookViewId="0">
      <pane xSplit="10" ySplit="15" topLeftCell="K16" activePane="bottomRight" state="frozen"/>
      <selection pane="topRight" activeCell="K1" sqref="K1"/>
      <selection pane="bottomLeft" activeCell="A16" sqref="A16"/>
      <selection pane="bottomRight" activeCell="A8" sqref="A8:A9"/>
    </sheetView>
  </sheetViews>
  <sheetFormatPr defaultRowHeight="24.95" customHeight="1"/>
  <cols>
    <col min="1" max="1" width="3.7109375" style="174" bestFit="1" customWidth="1"/>
    <col min="2" max="2" width="30.7109375" style="175" customWidth="1"/>
    <col min="3" max="10" width="8.7109375" style="176" customWidth="1"/>
    <col min="11" max="11" width="4.140625" style="176" customWidth="1"/>
    <col min="12" max="15" width="10.7109375" style="176" customWidth="1"/>
    <col min="16" max="16" width="10.7109375" style="175" customWidth="1"/>
    <col min="17" max="19" width="10.7109375" style="176" customWidth="1"/>
    <col min="20" max="21" width="10.7109375" style="149" customWidth="1"/>
    <col min="22" max="24" width="25.7109375" style="149" customWidth="1"/>
    <col min="25" max="16384" width="9.140625" style="149"/>
  </cols>
  <sheetData>
    <row r="1" spans="1:21" ht="20.100000000000001" customHeight="1">
      <c r="A1" s="435" t="s">
        <v>71</v>
      </c>
      <c r="B1" s="436"/>
      <c r="C1" s="436"/>
      <c r="D1" s="436"/>
      <c r="E1" s="436"/>
      <c r="F1" s="436"/>
      <c r="G1" s="436"/>
      <c r="H1" s="436"/>
      <c r="I1" s="436"/>
      <c r="J1" s="437"/>
      <c r="K1" s="125"/>
      <c r="L1" s="286"/>
      <c r="M1" s="286"/>
      <c r="N1" s="286"/>
      <c r="O1" s="103"/>
      <c r="P1" s="103"/>
      <c r="Q1" s="103"/>
      <c r="R1" s="103"/>
      <c r="S1" s="103"/>
      <c r="T1" s="103"/>
      <c r="U1" s="103"/>
    </row>
    <row r="2" spans="1:21" ht="20.100000000000001" customHeight="1">
      <c r="A2" s="438" t="s">
        <v>147</v>
      </c>
      <c r="B2" s="439"/>
      <c r="C2" s="439"/>
      <c r="D2" s="439"/>
      <c r="E2" s="439"/>
      <c r="F2" s="439"/>
      <c r="G2" s="439"/>
      <c r="H2" s="439"/>
      <c r="I2" s="439"/>
      <c r="J2" s="440"/>
      <c r="K2" s="126"/>
      <c r="L2" s="286"/>
      <c r="M2" s="286"/>
      <c r="N2" s="286"/>
      <c r="O2" s="103"/>
      <c r="P2" s="103"/>
      <c r="Q2" s="103"/>
      <c r="R2" s="103"/>
      <c r="S2" s="103"/>
      <c r="T2" s="103"/>
      <c r="U2" s="103"/>
    </row>
    <row r="3" spans="1:21" ht="20.100000000000001" customHeight="1">
      <c r="A3" s="441" t="s">
        <v>148</v>
      </c>
      <c r="B3" s="442"/>
      <c r="C3" s="442"/>
      <c r="D3" s="442"/>
      <c r="E3" s="442"/>
      <c r="F3" s="442"/>
      <c r="G3" s="442"/>
      <c r="H3" s="442"/>
      <c r="I3" s="442"/>
      <c r="J3" s="443"/>
      <c r="K3" s="150"/>
      <c r="L3" s="151"/>
      <c r="M3" s="152"/>
      <c r="N3" s="152"/>
      <c r="O3" s="105"/>
      <c r="P3" s="105"/>
      <c r="Q3" s="105"/>
      <c r="R3" s="105"/>
      <c r="S3" s="105"/>
      <c r="T3" s="105"/>
      <c r="U3" s="105"/>
    </row>
    <row r="4" spans="1:21" ht="9.9499999999999993" customHeight="1">
      <c r="A4" s="315"/>
      <c r="B4" s="294"/>
      <c r="C4" s="294"/>
      <c r="D4" s="294"/>
      <c r="E4" s="294"/>
      <c r="F4" s="294"/>
      <c r="G4" s="294"/>
      <c r="H4" s="294"/>
      <c r="I4" s="294"/>
      <c r="J4" s="295"/>
      <c r="K4" s="128"/>
      <c r="L4" s="286"/>
      <c r="M4" s="103"/>
      <c r="N4" s="103"/>
      <c r="O4" s="103"/>
      <c r="P4" s="103"/>
      <c r="Q4" s="103"/>
      <c r="R4" s="103"/>
      <c r="S4" s="103"/>
      <c r="T4" s="103"/>
      <c r="U4" s="103"/>
    </row>
    <row r="5" spans="1:21" ht="20.100000000000001" customHeight="1">
      <c r="A5" s="316" t="s">
        <v>149</v>
      </c>
      <c r="B5" s="294"/>
      <c r="C5" s="294"/>
      <c r="D5" s="294"/>
      <c r="E5" s="294"/>
      <c r="F5" s="294"/>
      <c r="G5" s="294"/>
      <c r="H5" s="294"/>
      <c r="I5" s="294"/>
      <c r="J5" s="295"/>
      <c r="K5" s="129"/>
      <c r="L5" s="286"/>
      <c r="M5" s="286"/>
      <c r="N5" s="286"/>
      <c r="O5" s="103"/>
      <c r="P5" s="103"/>
      <c r="Q5" s="103"/>
      <c r="R5" s="103"/>
      <c r="S5" s="103"/>
      <c r="T5" s="103"/>
      <c r="U5" s="103"/>
    </row>
    <row r="6" spans="1:21" ht="20.100000000000001" customHeight="1">
      <c r="A6" s="303" t="s">
        <v>138</v>
      </c>
      <c r="B6" s="433"/>
      <c r="C6" s="433"/>
      <c r="D6" s="433"/>
      <c r="E6" s="433"/>
      <c r="F6" s="433"/>
      <c r="G6" s="433"/>
      <c r="H6" s="433"/>
      <c r="I6" s="433"/>
      <c r="J6" s="434"/>
      <c r="K6" s="130"/>
      <c r="L6" s="277"/>
      <c r="M6" s="277"/>
      <c r="N6" s="277"/>
      <c r="O6" s="103"/>
      <c r="P6" s="103"/>
      <c r="Q6" s="103"/>
      <c r="R6" s="103"/>
      <c r="S6" s="103"/>
      <c r="T6" s="103"/>
      <c r="U6" s="103"/>
    </row>
    <row r="7" spans="1:21" ht="9.9499999999999993" customHeight="1">
      <c r="A7" s="293"/>
      <c r="B7" s="294"/>
      <c r="C7" s="294"/>
      <c r="D7" s="294"/>
      <c r="E7" s="294"/>
      <c r="F7" s="294"/>
      <c r="G7" s="294"/>
      <c r="H7" s="294"/>
      <c r="I7" s="294"/>
      <c r="J7" s="295"/>
      <c r="K7" s="276"/>
      <c r="L7" s="286"/>
      <c r="M7" s="286"/>
      <c r="N7" s="286"/>
      <c r="O7" s="286"/>
      <c r="P7" s="286"/>
      <c r="Q7" s="286"/>
      <c r="R7" s="286"/>
      <c r="S7" s="286"/>
      <c r="T7" s="286"/>
      <c r="U7" s="286"/>
    </row>
    <row r="8" spans="1:21" s="161" customFormat="1" ht="15" customHeight="1">
      <c r="A8" s="424" t="s">
        <v>117</v>
      </c>
      <c r="B8" s="426" t="s">
        <v>31</v>
      </c>
      <c r="C8" s="428" t="s">
        <v>80</v>
      </c>
      <c r="D8" s="428"/>
      <c r="E8" s="428"/>
      <c r="F8" s="428" t="s">
        <v>21</v>
      </c>
      <c r="G8" s="428"/>
      <c r="H8" s="428"/>
      <c r="I8" s="428"/>
      <c r="J8" s="429"/>
      <c r="K8" s="177"/>
      <c r="L8" s="111"/>
      <c r="M8" s="113"/>
      <c r="N8" s="113"/>
      <c r="O8" s="113"/>
      <c r="P8" s="113"/>
      <c r="Q8" s="113"/>
      <c r="R8" s="113"/>
      <c r="S8" s="113"/>
      <c r="T8" s="113"/>
      <c r="U8" s="113"/>
    </row>
    <row r="9" spans="1:21" s="161" customFormat="1" ht="15" customHeight="1">
      <c r="A9" s="425"/>
      <c r="B9" s="427"/>
      <c r="C9" s="232" t="s">
        <v>81</v>
      </c>
      <c r="D9" s="232" t="s">
        <v>82</v>
      </c>
      <c r="E9" s="232" t="s">
        <v>83</v>
      </c>
      <c r="F9" s="232" t="s">
        <v>81</v>
      </c>
      <c r="G9" s="232" t="s">
        <v>27</v>
      </c>
      <c r="H9" s="232" t="s">
        <v>82</v>
      </c>
      <c r="I9" s="232" t="s">
        <v>27</v>
      </c>
      <c r="J9" s="233" t="s">
        <v>83</v>
      </c>
      <c r="K9" s="177"/>
      <c r="L9" s="111"/>
      <c r="M9" s="113"/>
      <c r="N9" s="113"/>
      <c r="O9" s="113"/>
      <c r="P9" s="113"/>
      <c r="Q9" s="113"/>
      <c r="R9" s="113"/>
      <c r="S9" s="113"/>
      <c r="T9" s="113"/>
      <c r="U9" s="113"/>
    </row>
    <row r="10" spans="1:21" s="161" customFormat="1" ht="24.95" customHeight="1">
      <c r="A10" s="210">
        <v>1</v>
      </c>
      <c r="B10" s="234" t="s">
        <v>154</v>
      </c>
      <c r="C10" s="266">
        <v>73</v>
      </c>
      <c r="D10" s="266">
        <v>47</v>
      </c>
      <c r="E10" s="266">
        <v>120</v>
      </c>
      <c r="F10" s="266">
        <v>71</v>
      </c>
      <c r="G10" s="267">
        <v>97.26</v>
      </c>
      <c r="H10" s="266">
        <v>45</v>
      </c>
      <c r="I10" s="267">
        <v>95.74</v>
      </c>
      <c r="J10" s="268">
        <v>116</v>
      </c>
      <c r="K10" s="178"/>
      <c r="L10" s="179"/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ht="20.100000000000001" customHeight="1">
      <c r="A11" s="430" t="s">
        <v>150</v>
      </c>
      <c r="B11" s="431"/>
      <c r="C11" s="431"/>
      <c r="D11" s="431"/>
      <c r="E11" s="431"/>
      <c r="F11" s="431"/>
      <c r="G11" s="431"/>
      <c r="H11" s="431"/>
      <c r="I11" s="431"/>
      <c r="J11" s="432"/>
      <c r="K11" s="159"/>
      <c r="L11" s="116"/>
      <c r="M11" s="116"/>
      <c r="N11" s="116"/>
      <c r="O11" s="116"/>
      <c r="P11" s="116"/>
      <c r="Q11" s="116"/>
      <c r="R11" s="116"/>
      <c r="S11" s="116"/>
      <c r="T11" s="116"/>
      <c r="U11" s="113"/>
    </row>
    <row r="12" spans="1:21" s="161" customFormat="1" ht="20.100000000000001" customHeight="1">
      <c r="A12" s="280"/>
      <c r="B12" s="163"/>
      <c r="C12" s="281"/>
      <c r="D12" s="281"/>
      <c r="E12" s="281"/>
      <c r="F12" s="281"/>
      <c r="G12" s="281"/>
      <c r="H12" s="281"/>
      <c r="I12" s="281"/>
      <c r="J12" s="282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</row>
    <row r="13" spans="1:21" s="161" customFormat="1" ht="20.100000000000001" customHeight="1">
      <c r="A13" s="418">
        <v>44028</v>
      </c>
      <c r="B13" s="419"/>
      <c r="C13" s="419"/>
      <c r="D13" s="419"/>
      <c r="E13" s="419"/>
      <c r="F13" s="419"/>
      <c r="G13" s="419"/>
      <c r="H13" s="419"/>
      <c r="I13" s="419"/>
      <c r="J13" s="42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1" s="161" customFormat="1" ht="20.100000000000001" customHeight="1">
      <c r="A14" s="280"/>
      <c r="B14" s="162" t="s">
        <v>161</v>
      </c>
      <c r="C14" s="281"/>
      <c r="D14" s="281"/>
      <c r="E14" s="281"/>
      <c r="F14" s="281"/>
      <c r="G14" s="281"/>
      <c r="H14" s="281"/>
      <c r="I14" s="281"/>
      <c r="J14" s="288"/>
      <c r="K14" s="165"/>
      <c r="L14" s="165"/>
      <c r="M14" s="165"/>
      <c r="N14" s="165"/>
      <c r="O14" s="160"/>
      <c r="P14" s="160"/>
      <c r="Q14" s="160"/>
      <c r="R14" s="160"/>
      <c r="S14" s="160"/>
      <c r="T14" s="160"/>
      <c r="U14" s="160"/>
    </row>
    <row r="15" spans="1:21" s="161" customFormat="1" ht="20.100000000000001" customHeight="1" thickBo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  <c r="K15" s="165"/>
      <c r="L15" s="165"/>
      <c r="M15" s="165"/>
      <c r="N15" s="165"/>
      <c r="O15" s="160"/>
      <c r="P15" s="160"/>
      <c r="Q15" s="160"/>
      <c r="R15" s="160"/>
      <c r="S15" s="160"/>
      <c r="T15" s="160"/>
      <c r="U15" s="160"/>
    </row>
    <row r="16" spans="1:21" ht="24.9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54"/>
      <c r="K16" s="166"/>
      <c r="L16" s="166"/>
      <c r="M16" s="166"/>
      <c r="N16" s="166"/>
      <c r="O16" s="116"/>
      <c r="P16" s="116"/>
      <c r="Q16" s="116"/>
      <c r="R16" s="116"/>
      <c r="S16" s="116"/>
      <c r="T16" s="116"/>
      <c r="U16" s="113"/>
    </row>
    <row r="17" spans="1:21" ht="24.95" customHeight="1">
      <c r="A17" s="116"/>
      <c r="B17" s="116"/>
      <c r="C17" s="113"/>
      <c r="D17" s="113"/>
      <c r="E17" s="113"/>
      <c r="F17" s="113"/>
      <c r="G17" s="113"/>
      <c r="H17" s="113"/>
      <c r="I17" s="113"/>
      <c r="J17" s="116"/>
      <c r="K17" s="116"/>
      <c r="L17" s="116"/>
      <c r="M17" s="113"/>
      <c r="N17" s="116"/>
      <c r="O17" s="116"/>
      <c r="P17" s="116"/>
      <c r="Q17" s="116"/>
      <c r="R17" s="116"/>
      <c r="S17" s="116"/>
      <c r="T17" s="116"/>
      <c r="U17" s="113"/>
    </row>
    <row r="18" spans="1:21" ht="24.95" customHeight="1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</row>
    <row r="19" spans="1:21" ht="24.95" customHeight="1">
      <c r="A19" s="116"/>
      <c r="B19" s="116"/>
      <c r="C19" s="154"/>
      <c r="D19" s="154"/>
      <c r="E19" s="154"/>
      <c r="F19" s="154"/>
      <c r="G19" s="154"/>
      <c r="H19" s="154"/>
      <c r="I19" s="154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</row>
    <row r="20" spans="1:21" ht="24.95" customHeight="1">
      <c r="A20" s="116"/>
      <c r="B20" s="116"/>
      <c r="C20" s="154"/>
      <c r="D20" s="154"/>
      <c r="E20" s="154"/>
      <c r="F20" s="154"/>
      <c r="G20" s="154"/>
      <c r="H20" s="154"/>
      <c r="I20" s="154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</row>
    <row r="21" spans="1:21" ht="24.95" customHeight="1">
      <c r="A21" s="116"/>
      <c r="B21" s="116"/>
      <c r="C21" s="154"/>
      <c r="D21" s="154"/>
      <c r="E21" s="154"/>
      <c r="F21" s="154"/>
      <c r="G21" s="154"/>
      <c r="H21" s="154"/>
      <c r="I21" s="154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</row>
    <row r="22" spans="1:21" ht="24.95" customHeight="1">
      <c r="A22" s="116"/>
      <c r="B22" s="167"/>
      <c r="C22" s="154"/>
      <c r="D22" s="154"/>
      <c r="E22" s="154"/>
      <c r="F22" s="154"/>
      <c r="G22" s="154"/>
      <c r="H22" s="154"/>
      <c r="I22" s="154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</row>
    <row r="23" spans="1:21" ht="24.95" customHeight="1">
      <c r="A23" s="116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68"/>
      <c r="N23" s="168"/>
      <c r="O23" s="168"/>
      <c r="P23" s="169"/>
      <c r="Q23" s="168"/>
      <c r="R23" s="168"/>
      <c r="S23" s="168"/>
      <c r="T23" s="170"/>
      <c r="U23" s="170"/>
    </row>
    <row r="24" spans="1:21" ht="24.95" customHeight="1">
      <c r="A24" s="116"/>
      <c r="B24" s="169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9"/>
      <c r="Q24" s="168"/>
      <c r="R24" s="168"/>
      <c r="S24" s="168"/>
      <c r="T24" s="170"/>
      <c r="U24" s="170"/>
    </row>
    <row r="25" spans="1:21" ht="24.95" customHeight="1">
      <c r="A25" s="116"/>
      <c r="B25" s="169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9"/>
      <c r="Q25" s="168"/>
      <c r="R25" s="168"/>
      <c r="S25" s="168"/>
      <c r="T25" s="170"/>
      <c r="U25" s="170"/>
    </row>
    <row r="26" spans="1:21" ht="24.95" customHeight="1">
      <c r="A26" s="116"/>
      <c r="B26" s="169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9"/>
      <c r="Q26" s="168"/>
      <c r="R26" s="168"/>
      <c r="S26" s="168"/>
      <c r="T26" s="170"/>
      <c r="U26" s="170"/>
    </row>
    <row r="27" spans="1:21" ht="24.95" customHeight="1">
      <c r="A27" s="116"/>
      <c r="B27" s="169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9"/>
      <c r="Q27" s="168"/>
      <c r="R27" s="168"/>
      <c r="S27" s="168"/>
      <c r="T27" s="170"/>
      <c r="U27" s="170"/>
    </row>
    <row r="1009" spans="1:19" ht="24.95" customHeight="1">
      <c r="A1009" s="171"/>
      <c r="B1009" s="172"/>
      <c r="C1009" s="172"/>
      <c r="D1009" s="172"/>
      <c r="E1009" s="172"/>
      <c r="F1009" s="172"/>
      <c r="G1009" s="172"/>
      <c r="H1009" s="172"/>
      <c r="I1009" s="172"/>
      <c r="J1009" s="172"/>
      <c r="K1009" s="172"/>
      <c r="L1009" s="172"/>
      <c r="M1009" s="172"/>
      <c r="N1009" s="172"/>
      <c r="O1009" s="172"/>
      <c r="P1009" s="172"/>
      <c r="Q1009" s="172"/>
      <c r="R1009" s="172"/>
      <c r="S1009" s="172"/>
    </row>
    <row r="1010" spans="1:19" ht="24.95" customHeight="1">
      <c r="A1010" s="173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  <c r="P1010" s="172"/>
      <c r="Q1010" s="172"/>
      <c r="R1010" s="172"/>
      <c r="S1010" s="172"/>
    </row>
    <row r="1011" spans="1:19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  <c r="P1011" s="172"/>
      <c r="Q1011" s="172"/>
      <c r="R1011" s="172"/>
      <c r="S1011" s="172"/>
    </row>
    <row r="1012" spans="1:19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  <c r="P1012" s="172"/>
      <c r="Q1012" s="172"/>
      <c r="R1012" s="172"/>
      <c r="S1012" s="172"/>
    </row>
    <row r="1013" spans="1:19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  <c r="P1013" s="172"/>
      <c r="Q1013" s="172"/>
      <c r="R1013" s="172"/>
      <c r="S1013" s="172"/>
    </row>
    <row r="1014" spans="1:19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  <c r="P1014" s="172"/>
      <c r="Q1014" s="172"/>
      <c r="R1014" s="172"/>
      <c r="S1014" s="172"/>
    </row>
    <row r="1015" spans="1:19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  <c r="P1015" s="172"/>
      <c r="Q1015" s="172"/>
      <c r="R1015" s="172"/>
      <c r="S1015" s="172"/>
    </row>
    <row r="1016" spans="1:19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  <c r="P1016" s="172"/>
      <c r="Q1016" s="172"/>
      <c r="R1016" s="172"/>
      <c r="S1016" s="172"/>
    </row>
    <row r="1017" spans="1:19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  <c r="P1017" s="172"/>
      <c r="Q1017" s="172"/>
      <c r="R1017" s="172"/>
      <c r="S1017" s="172"/>
    </row>
    <row r="1018" spans="1:19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  <c r="P1018" s="172"/>
      <c r="Q1018" s="172"/>
      <c r="R1018" s="172"/>
      <c r="S1018" s="172"/>
    </row>
    <row r="1019" spans="1:19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  <c r="P1019" s="172"/>
      <c r="Q1019" s="172"/>
      <c r="R1019" s="172"/>
      <c r="S1019" s="172"/>
    </row>
    <row r="1020" spans="1:19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  <c r="P1020" s="172"/>
      <c r="Q1020" s="172"/>
      <c r="R1020" s="172"/>
      <c r="S1020" s="172"/>
    </row>
    <row r="1021" spans="1:19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  <c r="P1021" s="172"/>
      <c r="Q1021" s="172"/>
      <c r="R1021" s="172"/>
      <c r="S1021" s="172"/>
    </row>
    <row r="1022" spans="1:19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  <c r="P1022" s="172"/>
      <c r="Q1022" s="172"/>
      <c r="R1022" s="172"/>
      <c r="S1022" s="172"/>
    </row>
    <row r="1023" spans="1:19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  <c r="P1023" s="172"/>
      <c r="Q1023" s="172"/>
      <c r="R1023" s="172"/>
      <c r="S1023" s="172"/>
    </row>
    <row r="1024" spans="1:19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  <c r="P1024" s="172"/>
      <c r="Q1024" s="172"/>
      <c r="R1024" s="172"/>
      <c r="S1024" s="172"/>
    </row>
    <row r="1025" spans="1:19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  <c r="P1025" s="172"/>
      <c r="Q1025" s="172"/>
      <c r="R1025" s="172"/>
      <c r="S1025" s="172"/>
    </row>
    <row r="1026" spans="1:19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  <c r="P1026" s="172"/>
      <c r="Q1026" s="172"/>
      <c r="R1026" s="172"/>
      <c r="S1026" s="172"/>
    </row>
    <row r="1027" spans="1:19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  <c r="P1027" s="172"/>
      <c r="Q1027" s="172"/>
      <c r="R1027" s="172"/>
      <c r="S1027" s="172"/>
    </row>
    <row r="1028" spans="1:19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  <c r="P1028" s="172"/>
      <c r="Q1028" s="172"/>
      <c r="R1028" s="172"/>
      <c r="S1028" s="172"/>
    </row>
  </sheetData>
  <sheetProtection sheet="1" objects="1" scenarios="1"/>
  <mergeCells count="14">
    <mergeCell ref="A6:J6"/>
    <mergeCell ref="A1:J1"/>
    <mergeCell ref="A2:J2"/>
    <mergeCell ref="A3:J3"/>
    <mergeCell ref="A4:J4"/>
    <mergeCell ref="A5:J5"/>
    <mergeCell ref="A13:J13"/>
    <mergeCell ref="A15:J15"/>
    <mergeCell ref="A7:J7"/>
    <mergeCell ref="A8:A9"/>
    <mergeCell ref="B8:B9"/>
    <mergeCell ref="C8:E8"/>
    <mergeCell ref="F8:J8"/>
    <mergeCell ref="A11:J11"/>
  </mergeCells>
  <printOptions horizontalCentered="1"/>
  <pageMargins left="0.25" right="0.25" top="0.75" bottom="0.75" header="0.3" footer="0.3"/>
  <pageSetup paperSize="9" orientation="landscape" blackAndWhite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3"/>
  <dimension ref="A1:P1028"/>
  <sheetViews>
    <sheetView showGridLines="0" workbookViewId="0">
      <pane xSplit="5" ySplit="15" topLeftCell="F16" activePane="bottomRight" state="frozen"/>
      <selection pane="topRight" activeCell="F1" sqref="F1"/>
      <selection pane="bottomLeft" activeCell="A16" sqref="A16"/>
      <selection pane="bottomRight" activeCell="A8" sqref="A8:A9"/>
    </sheetView>
  </sheetViews>
  <sheetFormatPr defaultRowHeight="24.95" customHeight="1"/>
  <cols>
    <col min="1" max="1" width="3.7109375" style="12" customWidth="1"/>
    <col min="2" max="2" width="30.7109375" style="4" customWidth="1"/>
    <col min="3" max="5" width="15.7109375" style="11" customWidth="1"/>
    <col min="6" max="6" width="4.140625" style="11" customWidth="1"/>
    <col min="7" max="10" width="10.7109375" style="11" customWidth="1"/>
    <col min="11" max="11" width="10.7109375" style="4" customWidth="1"/>
    <col min="12" max="14" width="10.7109375" style="11" customWidth="1"/>
    <col min="15" max="16" width="10.7109375" style="6" customWidth="1"/>
    <col min="17" max="19" width="25.7109375" style="6" customWidth="1"/>
    <col min="20" max="16384" width="9.140625" style="6"/>
  </cols>
  <sheetData>
    <row r="1" spans="1:16" ht="20.100000000000001" customHeight="1">
      <c r="A1" s="359" t="s">
        <v>72</v>
      </c>
      <c r="B1" s="446"/>
      <c r="C1" s="446"/>
      <c r="D1" s="446"/>
      <c r="E1" s="447"/>
      <c r="F1" s="34"/>
      <c r="G1" s="42"/>
      <c r="H1" s="42"/>
      <c r="I1" s="42"/>
      <c r="J1" s="3"/>
      <c r="K1" s="3"/>
      <c r="L1" s="3"/>
      <c r="M1" s="3"/>
      <c r="N1" s="3"/>
      <c r="O1" s="3"/>
      <c r="P1" s="3"/>
    </row>
    <row r="2" spans="1:16" ht="20.100000000000001" customHeight="1">
      <c r="A2" s="362" t="s">
        <v>147</v>
      </c>
      <c r="B2" s="363"/>
      <c r="C2" s="363"/>
      <c r="D2" s="363"/>
      <c r="E2" s="387"/>
      <c r="F2" s="33"/>
      <c r="G2" s="42"/>
      <c r="H2" s="42"/>
      <c r="I2" s="42"/>
      <c r="J2" s="3"/>
      <c r="K2" s="3"/>
      <c r="L2" s="3"/>
      <c r="M2" s="3"/>
      <c r="N2" s="3"/>
      <c r="O2" s="3"/>
      <c r="P2" s="3"/>
    </row>
    <row r="3" spans="1:16" ht="20.100000000000001" customHeight="1">
      <c r="A3" s="366" t="s">
        <v>148</v>
      </c>
      <c r="B3" s="448"/>
      <c r="C3" s="448"/>
      <c r="D3" s="448"/>
      <c r="E3" s="449"/>
      <c r="F3" s="37"/>
      <c r="G3" s="15"/>
      <c r="H3" s="1"/>
      <c r="I3" s="1"/>
      <c r="J3" s="17"/>
      <c r="K3" s="17"/>
      <c r="L3" s="17"/>
      <c r="M3" s="17"/>
      <c r="N3" s="17"/>
      <c r="O3" s="17"/>
      <c r="P3" s="17"/>
    </row>
    <row r="4" spans="1:16" ht="9.9499999999999993" customHeight="1">
      <c r="A4" s="370"/>
      <c r="B4" s="343"/>
      <c r="C4" s="343"/>
      <c r="D4" s="343"/>
      <c r="E4" s="344"/>
      <c r="F4" s="31"/>
      <c r="G4" s="42"/>
      <c r="H4" s="3"/>
      <c r="I4" s="3"/>
      <c r="J4" s="3"/>
      <c r="K4" s="3"/>
      <c r="L4" s="3"/>
      <c r="M4" s="3"/>
      <c r="N4" s="3"/>
      <c r="O4" s="3"/>
      <c r="P4" s="3"/>
    </row>
    <row r="5" spans="1:16" ht="20.100000000000001" customHeight="1">
      <c r="A5" s="372" t="s">
        <v>149</v>
      </c>
      <c r="B5" s="343"/>
      <c r="C5" s="343"/>
      <c r="D5" s="343"/>
      <c r="E5" s="344"/>
      <c r="F5" s="35"/>
      <c r="G5" s="42"/>
      <c r="H5" s="42"/>
      <c r="I5" s="42"/>
      <c r="J5" s="3"/>
      <c r="K5" s="3"/>
      <c r="L5" s="3"/>
      <c r="M5" s="3"/>
      <c r="N5" s="3"/>
      <c r="O5" s="3"/>
      <c r="P5" s="3"/>
    </row>
    <row r="6" spans="1:16" ht="20.100000000000001" customHeight="1">
      <c r="A6" s="355" t="s">
        <v>130</v>
      </c>
      <c r="B6" s="444"/>
      <c r="C6" s="444"/>
      <c r="D6" s="444"/>
      <c r="E6" s="445"/>
      <c r="F6" s="36"/>
      <c r="G6" s="40"/>
      <c r="H6" s="40"/>
      <c r="I6" s="40"/>
      <c r="J6" s="3"/>
      <c r="K6" s="3"/>
      <c r="L6" s="3"/>
      <c r="M6" s="3"/>
      <c r="N6" s="3"/>
      <c r="O6" s="3"/>
      <c r="P6" s="3"/>
    </row>
    <row r="7" spans="1:16" ht="9.9499999999999993" customHeight="1">
      <c r="A7" s="341"/>
      <c r="B7" s="343"/>
      <c r="C7" s="343"/>
      <c r="D7" s="343"/>
      <c r="E7" s="344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20.100000000000001" customHeight="1">
      <c r="A8" s="453"/>
      <c r="B8" s="416" t="s">
        <v>31</v>
      </c>
      <c r="C8" s="455" t="s">
        <v>15</v>
      </c>
      <c r="D8" s="456"/>
      <c r="E8" s="457"/>
      <c r="F8" s="32"/>
      <c r="G8" s="19"/>
      <c r="H8" s="20"/>
      <c r="I8" s="20"/>
      <c r="J8" s="20"/>
      <c r="K8" s="20"/>
      <c r="L8" s="20"/>
      <c r="M8" s="20"/>
      <c r="N8" s="20"/>
      <c r="O8" s="20"/>
      <c r="P8" s="28"/>
    </row>
    <row r="9" spans="1:16" ht="20.100000000000001" customHeight="1">
      <c r="A9" s="454"/>
      <c r="B9" s="417"/>
      <c r="C9" s="219">
        <v>2018</v>
      </c>
      <c r="D9" s="219">
        <v>2019</v>
      </c>
      <c r="E9" s="229">
        <v>2020</v>
      </c>
      <c r="F9" s="32"/>
      <c r="G9" s="19"/>
      <c r="H9" s="20"/>
      <c r="I9" s="20"/>
      <c r="J9" s="20"/>
      <c r="K9" s="20"/>
      <c r="L9" s="20"/>
      <c r="M9" s="20"/>
      <c r="N9" s="20"/>
      <c r="O9" s="20"/>
      <c r="P9" s="28"/>
    </row>
    <row r="10" spans="1:16" ht="24.95" customHeight="1">
      <c r="A10" s="220">
        <v>1</v>
      </c>
      <c r="B10" s="230" t="s">
        <v>154</v>
      </c>
      <c r="C10" s="79">
        <v>88.04</v>
      </c>
      <c r="D10" s="79">
        <v>96.05</v>
      </c>
      <c r="E10" s="80">
        <v>96.67</v>
      </c>
      <c r="F10" s="25"/>
      <c r="G10" s="29"/>
      <c r="H10" s="20"/>
      <c r="I10" s="20"/>
      <c r="J10" s="20"/>
      <c r="K10" s="20"/>
      <c r="L10" s="20"/>
      <c r="M10" s="20"/>
      <c r="N10" s="20"/>
      <c r="O10" s="20"/>
      <c r="P10" s="28"/>
    </row>
    <row r="11" spans="1:16" ht="20.100000000000001" customHeight="1">
      <c r="A11" s="379" t="s">
        <v>150</v>
      </c>
      <c r="B11" s="380"/>
      <c r="C11" s="380"/>
      <c r="D11" s="380"/>
      <c r="E11" s="381"/>
      <c r="F11" s="43"/>
      <c r="G11" s="20"/>
      <c r="H11" s="20"/>
      <c r="I11" s="20"/>
      <c r="J11" s="20"/>
      <c r="K11" s="20"/>
      <c r="L11" s="20"/>
      <c r="M11" s="20"/>
      <c r="N11" s="20"/>
      <c r="O11" s="20"/>
      <c r="P11" s="28"/>
    </row>
    <row r="12" spans="1:16" s="60" customFormat="1" ht="20.100000000000001" customHeight="1">
      <c r="A12" s="221"/>
      <c r="B12" s="52"/>
      <c r="C12" s="216"/>
      <c r="D12" s="216"/>
      <c r="E12" s="222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</row>
    <row r="13" spans="1:16" s="60" customFormat="1" ht="20.100000000000001" customHeight="1">
      <c r="A13" s="338">
        <v>44028</v>
      </c>
      <c r="B13" s="339"/>
      <c r="C13" s="339"/>
      <c r="D13" s="339"/>
      <c r="E13" s="34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</row>
    <row r="14" spans="1:16" s="60" customFormat="1" ht="20.100000000000001" customHeight="1">
      <c r="A14" s="221"/>
      <c r="B14" s="45" t="s">
        <v>151</v>
      </c>
      <c r="C14" s="216"/>
      <c r="D14" s="216"/>
      <c r="E14" s="64"/>
      <c r="F14" s="67"/>
      <c r="G14" s="67"/>
      <c r="H14" s="67"/>
      <c r="I14" s="67"/>
      <c r="J14" s="65"/>
      <c r="K14" s="65"/>
      <c r="L14" s="65"/>
      <c r="M14" s="65"/>
      <c r="N14" s="65"/>
      <c r="O14" s="65"/>
      <c r="P14" s="65"/>
    </row>
    <row r="15" spans="1:16" s="60" customFormat="1" ht="20.100000000000001" customHeight="1" thickBot="1">
      <c r="A15" s="450"/>
      <c r="B15" s="451"/>
      <c r="C15" s="451"/>
      <c r="D15" s="451"/>
      <c r="E15" s="452"/>
      <c r="F15" s="67"/>
      <c r="G15" s="67"/>
      <c r="H15" s="67"/>
      <c r="I15" s="67"/>
      <c r="J15" s="65"/>
      <c r="K15" s="65"/>
      <c r="L15" s="65"/>
      <c r="M15" s="65"/>
      <c r="N15" s="65"/>
      <c r="O15" s="65"/>
      <c r="P15" s="65"/>
    </row>
    <row r="16" spans="1:16" ht="24.95" customHeight="1">
      <c r="A16" s="20"/>
      <c r="B16" s="20"/>
      <c r="C16" s="20"/>
      <c r="D16" s="20"/>
      <c r="E16" s="19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8"/>
    </row>
    <row r="17" spans="1:16" ht="24.95" customHeight="1">
      <c r="A17" s="20"/>
      <c r="B17" s="20"/>
      <c r="C17" s="28"/>
      <c r="D17" s="28"/>
      <c r="E17" s="20"/>
      <c r="F17" s="20"/>
      <c r="G17" s="20"/>
      <c r="H17" s="28"/>
      <c r="I17" s="20"/>
      <c r="J17" s="20"/>
      <c r="K17" s="20"/>
      <c r="L17" s="20"/>
      <c r="M17" s="20"/>
      <c r="N17" s="20"/>
      <c r="O17" s="20"/>
      <c r="P17" s="28"/>
    </row>
    <row r="18" spans="1:16" ht="24.9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ht="24.95" customHeight="1">
      <c r="A19" s="20"/>
      <c r="B19" s="20"/>
      <c r="C19" s="19"/>
      <c r="D19" s="19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24.95" customHeight="1">
      <c r="A20" s="20"/>
      <c r="B20" s="20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24.95" customHeight="1">
      <c r="A21" s="20"/>
      <c r="B21" s="20"/>
      <c r="C21" s="19"/>
      <c r="D21" s="19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 ht="24.95" customHeight="1">
      <c r="A22" s="20"/>
      <c r="B22" s="21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ht="24.95" customHeight="1">
      <c r="A23" s="20"/>
      <c r="B23" s="19"/>
      <c r="C23" s="19"/>
      <c r="D23" s="19"/>
      <c r="E23" s="19"/>
      <c r="F23" s="19"/>
      <c r="G23" s="19"/>
      <c r="H23" s="22"/>
      <c r="I23" s="22"/>
      <c r="J23" s="22"/>
      <c r="K23" s="23"/>
      <c r="L23" s="22"/>
      <c r="M23" s="22"/>
      <c r="N23" s="22"/>
      <c r="O23" s="24"/>
      <c r="P23" s="24"/>
    </row>
    <row r="24" spans="1:16" ht="24.95" customHeight="1">
      <c r="A24" s="20"/>
      <c r="B24" s="23"/>
      <c r="C24" s="22"/>
      <c r="D24" s="22"/>
      <c r="E24" s="22"/>
      <c r="F24" s="22"/>
      <c r="G24" s="22"/>
      <c r="H24" s="22"/>
      <c r="I24" s="22"/>
      <c r="J24" s="22"/>
      <c r="K24" s="23"/>
      <c r="L24" s="22"/>
      <c r="M24" s="22"/>
      <c r="N24" s="22"/>
      <c r="O24" s="24"/>
      <c r="P24" s="24"/>
    </row>
    <row r="25" spans="1:16" ht="24.95" customHeight="1">
      <c r="A25" s="20"/>
      <c r="B25" s="23"/>
      <c r="C25" s="22"/>
      <c r="D25" s="22"/>
      <c r="E25" s="22"/>
      <c r="F25" s="22"/>
      <c r="G25" s="22"/>
      <c r="H25" s="22"/>
      <c r="I25" s="22"/>
      <c r="J25" s="22"/>
      <c r="K25" s="23"/>
      <c r="L25" s="22"/>
      <c r="M25" s="22"/>
      <c r="N25" s="22"/>
      <c r="O25" s="24"/>
      <c r="P25" s="24"/>
    </row>
    <row r="26" spans="1:16" ht="24.95" customHeight="1">
      <c r="A26" s="20"/>
      <c r="B26" s="23"/>
      <c r="C26" s="22"/>
      <c r="D26" s="22"/>
      <c r="E26" s="22"/>
      <c r="F26" s="22"/>
      <c r="G26" s="22"/>
      <c r="H26" s="22"/>
      <c r="I26" s="22"/>
      <c r="J26" s="22"/>
      <c r="K26" s="23"/>
      <c r="L26" s="22"/>
      <c r="M26" s="22"/>
      <c r="N26" s="22"/>
      <c r="O26" s="24"/>
      <c r="P26" s="24"/>
    </row>
    <row r="27" spans="1:16" ht="24.95" customHeight="1">
      <c r="A27" s="20"/>
      <c r="B27" s="23"/>
      <c r="C27" s="22"/>
      <c r="D27" s="22"/>
      <c r="E27" s="22"/>
      <c r="F27" s="22"/>
      <c r="G27" s="22"/>
      <c r="H27" s="22"/>
      <c r="I27" s="22"/>
      <c r="J27" s="22"/>
      <c r="K27" s="23"/>
      <c r="L27" s="22"/>
      <c r="M27" s="22"/>
      <c r="N27" s="22"/>
      <c r="O27" s="24"/>
      <c r="P27" s="24"/>
    </row>
    <row r="1009" spans="1:14" ht="24.95" customHeight="1">
      <c r="A1009" s="26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 ht="24.95" customHeight="1">
      <c r="A1010" s="27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 ht="24.95" customHeight="1">
      <c r="A1011" s="27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 ht="24.95" customHeight="1">
      <c r="A1012" s="27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 ht="24.95" customHeight="1">
      <c r="A1013" s="27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 ht="24.95" customHeight="1">
      <c r="A1014" s="27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24.95" customHeight="1">
      <c r="A1015" s="27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 ht="24.95" customHeight="1">
      <c r="A1016" s="27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 ht="24.95" customHeight="1">
      <c r="A1017" s="27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24.95" customHeight="1">
      <c r="A1018" s="27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24.95" customHeight="1">
      <c r="A1019" s="27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24.95" customHeight="1">
      <c r="A1020" s="27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24.95" customHeight="1">
      <c r="A1021" s="27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24.95" customHeight="1">
      <c r="A1022" s="27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24.95" customHeight="1">
      <c r="A1023" s="27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24.95" customHeight="1">
      <c r="A1024" s="27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24.95" customHeight="1">
      <c r="A1025" s="27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24.95" customHeight="1">
      <c r="A1026" s="27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24.95" customHeight="1">
      <c r="A1027" s="27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24.95" customHeight="1">
      <c r="A1028" s="27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</sheetData>
  <sheetProtection sheet="1" objects="1" scenarios="1"/>
  <mergeCells count="13">
    <mergeCell ref="A7:E7"/>
    <mergeCell ref="A11:E11"/>
    <mergeCell ref="A15:E15"/>
    <mergeCell ref="B8:B9"/>
    <mergeCell ref="A8:A9"/>
    <mergeCell ref="A13:E13"/>
    <mergeCell ref="C8:E8"/>
    <mergeCell ref="A6:E6"/>
    <mergeCell ref="A1:E1"/>
    <mergeCell ref="A2:E2"/>
    <mergeCell ref="A3:E3"/>
    <mergeCell ref="A4:E4"/>
    <mergeCell ref="A5:E5"/>
  </mergeCells>
  <printOptions horizontalCentered="1"/>
  <pageMargins left="0.75" right="0.5" top="0.5" bottom="0.5" header="0.3" footer="0.25"/>
  <pageSetup paperSize="9" scale="80" orientation="portrait" blackAndWhite="1" r:id="rId1"/>
  <headerFoot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0"/>
  <dimension ref="A1:O27"/>
  <sheetViews>
    <sheetView showGridLines="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A8" sqref="A8"/>
    </sheetView>
  </sheetViews>
  <sheetFormatPr defaultRowHeight="15" customHeight="1"/>
  <cols>
    <col min="1" max="1" width="5.42578125" bestFit="1" customWidth="1"/>
    <col min="2" max="3" width="25.7109375" customWidth="1"/>
    <col min="4" max="4" width="30.7109375" customWidth="1"/>
  </cols>
  <sheetData>
    <row r="1" spans="1:15" ht="20.100000000000001" customHeight="1">
      <c r="A1" s="359" t="s">
        <v>73</v>
      </c>
      <c r="B1" s="409"/>
      <c r="C1" s="409"/>
      <c r="D1" s="410"/>
      <c r="E1" s="3"/>
      <c r="F1" s="3"/>
      <c r="G1" s="3"/>
    </row>
    <row r="2" spans="1:15" ht="20.100000000000001" customHeight="1">
      <c r="A2" s="362" t="s">
        <v>147</v>
      </c>
      <c r="B2" s="363"/>
      <c r="C2" s="363"/>
      <c r="D2" s="387"/>
      <c r="E2" s="3"/>
      <c r="F2" s="3"/>
      <c r="G2" s="3"/>
    </row>
    <row r="3" spans="1:15" ht="20.100000000000001" customHeight="1">
      <c r="A3" s="366" t="s">
        <v>148</v>
      </c>
      <c r="B3" s="448"/>
      <c r="C3" s="448"/>
      <c r="D3" s="449"/>
      <c r="E3" s="17"/>
      <c r="F3" s="17"/>
      <c r="G3" s="17"/>
    </row>
    <row r="4" spans="1:15" ht="9.9499999999999993" customHeight="1">
      <c r="A4" s="95"/>
      <c r="B4" s="93"/>
      <c r="C4" s="93"/>
      <c r="D4" s="94"/>
      <c r="E4" s="42"/>
      <c r="F4" s="42"/>
      <c r="G4" s="42"/>
    </row>
    <row r="5" spans="1:15" ht="20.100000000000001" customHeight="1">
      <c r="A5" s="372" t="s">
        <v>149</v>
      </c>
      <c r="B5" s="374"/>
      <c r="C5" s="374"/>
      <c r="D5" s="375"/>
      <c r="E5" s="3"/>
      <c r="F5" s="3"/>
      <c r="G5" s="3"/>
    </row>
    <row r="6" spans="1:15" ht="20.100000000000001" customHeight="1">
      <c r="A6" s="355" t="s">
        <v>29</v>
      </c>
      <c r="B6" s="357"/>
      <c r="C6" s="357"/>
      <c r="D6" s="358"/>
      <c r="E6" s="16"/>
      <c r="F6" s="16"/>
      <c r="G6" s="16"/>
    </row>
    <row r="7" spans="1:15" ht="9.9499999999999993" customHeight="1">
      <c r="A7" s="384"/>
      <c r="B7" s="461"/>
      <c r="C7" s="461"/>
      <c r="D7" s="462"/>
      <c r="E7" s="3"/>
      <c r="F7" s="3"/>
      <c r="G7" s="42"/>
    </row>
    <row r="8" spans="1:15" s="50" customFormat="1" ht="15" customHeight="1">
      <c r="A8" s="99"/>
      <c r="B8" s="466" t="s">
        <v>0</v>
      </c>
      <c r="C8" s="467"/>
      <c r="D8" s="186" t="s">
        <v>34</v>
      </c>
      <c r="E8" s="49"/>
      <c r="F8" s="49"/>
      <c r="G8" s="49"/>
    </row>
    <row r="9" spans="1:15" s="60" customFormat="1" ht="24.95" customHeight="1">
      <c r="A9" s="96">
        <v>1</v>
      </c>
      <c r="B9" s="468" t="s">
        <v>162</v>
      </c>
      <c r="C9" s="469"/>
      <c r="D9" s="183"/>
      <c r="E9" s="63"/>
      <c r="F9" s="51"/>
      <c r="G9" s="28"/>
      <c r="H9" s="28"/>
      <c r="I9" s="28"/>
      <c r="J9" s="28"/>
      <c r="K9" s="28"/>
      <c r="L9" s="28"/>
      <c r="M9" s="28"/>
      <c r="N9" s="28"/>
      <c r="O9" s="28"/>
    </row>
    <row r="10" spans="1:15" ht="20.100000000000001" customHeight="1">
      <c r="A10" s="379" t="s">
        <v>150</v>
      </c>
      <c r="B10" s="380"/>
      <c r="C10" s="380"/>
      <c r="D10" s="381"/>
      <c r="E10" s="20"/>
      <c r="F10" s="20"/>
      <c r="G10" s="20"/>
    </row>
    <row r="11" spans="1:15" s="71" customFormat="1" ht="20.100000000000001" customHeight="1">
      <c r="A11" s="72"/>
      <c r="B11" s="73"/>
      <c r="C11" s="74"/>
      <c r="D11" s="75"/>
    </row>
    <row r="12" spans="1:15" s="71" customFormat="1" ht="20.100000000000001" customHeight="1">
      <c r="A12" s="463">
        <v>44028</v>
      </c>
      <c r="B12" s="464"/>
      <c r="C12" s="464"/>
      <c r="D12" s="465"/>
    </row>
    <row r="13" spans="1:15" s="71" customFormat="1" ht="20.100000000000001" customHeight="1">
      <c r="A13" s="70"/>
      <c r="B13" s="45" t="s">
        <v>151</v>
      </c>
      <c r="C13" s="68"/>
      <c r="D13" s="69"/>
    </row>
    <row r="14" spans="1:15" s="71" customFormat="1" ht="20.100000000000001" customHeight="1" thickBot="1">
      <c r="A14" s="458"/>
      <c r="B14" s="459"/>
      <c r="C14" s="459"/>
      <c r="D14" s="460"/>
    </row>
    <row r="27" spans="1:1" ht="15" customHeight="1">
      <c r="A27" s="30"/>
    </row>
  </sheetData>
  <sheetProtection sheet="1" objects="1" scenarios="1"/>
  <mergeCells count="11">
    <mergeCell ref="A14:D14"/>
    <mergeCell ref="A10:D10"/>
    <mergeCell ref="A7:D7"/>
    <mergeCell ref="A1:D1"/>
    <mergeCell ref="A2:D2"/>
    <mergeCell ref="A3:D3"/>
    <mergeCell ref="A5:D5"/>
    <mergeCell ref="A6:D6"/>
    <mergeCell ref="A12:D12"/>
    <mergeCell ref="B8:C8"/>
    <mergeCell ref="B9:C9"/>
  </mergeCells>
  <printOptions horizontalCentered="1"/>
  <pageMargins left="0.75" right="0.5" top="0.5" bottom="0.5" header="0.3" footer="0.3"/>
  <pageSetup paperSize="9" orientation="portrait" blackAndWhite="1" r:id="rId1"/>
  <headerFoot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29"/>
  <sheetViews>
    <sheetView showGridLines="0" workbookViewId="0">
      <pane xSplit="6" ySplit="16" topLeftCell="G17" activePane="bottomRight" state="frozen"/>
      <selection activeCell="A8" sqref="A8:A9"/>
      <selection pane="topRight" activeCell="A8" sqref="A8:A9"/>
      <selection pane="bottomLeft" activeCell="A8" sqref="A8:A9"/>
      <selection pane="bottomRight" activeCell="A8" sqref="A8:A10"/>
    </sheetView>
  </sheetViews>
  <sheetFormatPr defaultRowHeight="24.95" customHeight="1"/>
  <cols>
    <col min="1" max="1" width="3.7109375" style="174" customWidth="1"/>
    <col min="2" max="2" width="30.7109375" style="175" customWidth="1"/>
    <col min="3" max="3" width="15.7109375" style="175" customWidth="1"/>
    <col min="4" max="6" width="15.7109375" style="176" customWidth="1"/>
    <col min="7" max="7" width="4.140625" style="176" customWidth="1"/>
    <col min="8" max="11" width="10.7109375" style="176" customWidth="1"/>
    <col min="12" max="12" width="10.7109375" style="175" customWidth="1"/>
    <col min="13" max="15" width="10.7109375" style="176" customWidth="1"/>
    <col min="16" max="17" width="10.7109375" style="149" customWidth="1"/>
    <col min="18" max="20" width="25.7109375" style="149" customWidth="1"/>
    <col min="21" max="16384" width="9.140625" style="149"/>
  </cols>
  <sheetData>
    <row r="1" spans="1:17" ht="20.100000000000001" customHeight="1">
      <c r="A1" s="435" t="s">
        <v>76</v>
      </c>
      <c r="B1" s="436"/>
      <c r="C1" s="436"/>
      <c r="D1" s="436"/>
      <c r="E1" s="436"/>
      <c r="F1" s="437"/>
      <c r="G1" s="125"/>
      <c r="H1" s="198"/>
      <c r="I1" s="198"/>
      <c r="J1" s="198"/>
      <c r="K1" s="103"/>
      <c r="L1" s="103"/>
      <c r="M1" s="103"/>
      <c r="N1" s="103"/>
      <c r="O1" s="103"/>
      <c r="P1" s="103"/>
      <c r="Q1" s="103"/>
    </row>
    <row r="2" spans="1:17" ht="20.100000000000001" customHeight="1">
      <c r="A2" s="438" t="s">
        <v>147</v>
      </c>
      <c r="B2" s="439"/>
      <c r="C2" s="439"/>
      <c r="D2" s="439"/>
      <c r="E2" s="439"/>
      <c r="F2" s="440"/>
      <c r="G2" s="126"/>
      <c r="H2" s="198"/>
      <c r="I2" s="198"/>
      <c r="J2" s="198"/>
      <c r="K2" s="103"/>
      <c r="L2" s="103"/>
      <c r="M2" s="103"/>
      <c r="N2" s="103"/>
      <c r="O2" s="103"/>
      <c r="P2" s="103"/>
      <c r="Q2" s="103"/>
    </row>
    <row r="3" spans="1:17" ht="20.100000000000001" customHeight="1">
      <c r="A3" s="441" t="s">
        <v>148</v>
      </c>
      <c r="B3" s="442"/>
      <c r="C3" s="442"/>
      <c r="D3" s="442"/>
      <c r="E3" s="442"/>
      <c r="F3" s="443"/>
      <c r="G3" s="150"/>
      <c r="H3" s="151"/>
      <c r="I3" s="152"/>
      <c r="J3" s="152"/>
      <c r="K3" s="105"/>
      <c r="L3" s="105"/>
      <c r="M3" s="105"/>
      <c r="N3" s="105"/>
      <c r="O3" s="105"/>
      <c r="P3" s="105"/>
      <c r="Q3" s="105"/>
    </row>
    <row r="4" spans="1:17" ht="9.9499999999999993" customHeight="1">
      <c r="A4" s="470"/>
      <c r="B4" s="471"/>
      <c r="C4" s="471"/>
      <c r="D4" s="471"/>
      <c r="E4" s="471"/>
      <c r="F4" s="472"/>
      <c r="G4" s="128"/>
      <c r="H4" s="198"/>
      <c r="I4" s="103"/>
      <c r="J4" s="103"/>
      <c r="K4" s="103"/>
      <c r="L4" s="103"/>
      <c r="M4" s="103"/>
      <c r="N4" s="103"/>
      <c r="O4" s="103"/>
      <c r="P4" s="103"/>
      <c r="Q4" s="103"/>
    </row>
    <row r="5" spans="1:17" ht="20.100000000000001" customHeight="1">
      <c r="A5" s="316" t="s">
        <v>149</v>
      </c>
      <c r="B5" s="294"/>
      <c r="C5" s="294"/>
      <c r="D5" s="294"/>
      <c r="E5" s="294"/>
      <c r="F5" s="295"/>
      <c r="G5" s="129"/>
      <c r="H5" s="198"/>
      <c r="I5" s="198"/>
      <c r="J5" s="198"/>
      <c r="K5" s="103"/>
      <c r="L5" s="103"/>
      <c r="M5" s="103"/>
      <c r="N5" s="103"/>
      <c r="O5" s="103"/>
      <c r="P5" s="103"/>
      <c r="Q5" s="103"/>
    </row>
    <row r="6" spans="1:17" ht="20.100000000000001" customHeight="1">
      <c r="A6" s="303" t="s">
        <v>77</v>
      </c>
      <c r="B6" s="433"/>
      <c r="C6" s="433"/>
      <c r="D6" s="433"/>
      <c r="E6" s="433"/>
      <c r="F6" s="434"/>
      <c r="G6" s="130"/>
      <c r="H6" s="199"/>
      <c r="I6" s="199"/>
      <c r="J6" s="199"/>
      <c r="K6" s="103"/>
      <c r="L6" s="103"/>
      <c r="M6" s="103"/>
      <c r="N6" s="103"/>
      <c r="O6" s="103"/>
      <c r="P6" s="103"/>
      <c r="Q6" s="103"/>
    </row>
    <row r="7" spans="1:17" ht="9.9499999999999993" customHeight="1">
      <c r="A7" s="293"/>
      <c r="B7" s="294"/>
      <c r="C7" s="294"/>
      <c r="D7" s="294"/>
      <c r="E7" s="294"/>
      <c r="F7" s="295"/>
      <c r="G7" s="204"/>
      <c r="H7" s="198"/>
      <c r="I7" s="198"/>
      <c r="J7" s="198"/>
      <c r="K7" s="198"/>
      <c r="L7" s="198"/>
      <c r="M7" s="198"/>
      <c r="N7" s="198"/>
      <c r="O7" s="198"/>
      <c r="P7" s="198"/>
      <c r="Q7" s="198"/>
    </row>
    <row r="8" spans="1:17" ht="15" customHeight="1">
      <c r="A8" s="473"/>
      <c r="B8" s="474" t="s">
        <v>47</v>
      </c>
      <c r="C8" s="475" t="s">
        <v>1</v>
      </c>
      <c r="D8" s="475"/>
      <c r="E8" s="475"/>
      <c r="F8" s="476" t="s">
        <v>22</v>
      </c>
      <c r="G8" s="153"/>
      <c r="H8" s="154"/>
      <c r="I8" s="116"/>
      <c r="J8" s="116"/>
      <c r="K8" s="116"/>
      <c r="L8" s="116"/>
      <c r="M8" s="116"/>
      <c r="N8" s="116"/>
      <c r="O8" s="116"/>
      <c r="P8" s="116"/>
      <c r="Q8" s="113"/>
    </row>
    <row r="9" spans="1:17" ht="15" customHeight="1">
      <c r="A9" s="473"/>
      <c r="B9" s="475"/>
      <c r="C9" s="475" t="s">
        <v>26</v>
      </c>
      <c r="D9" s="475"/>
      <c r="E9" s="475"/>
      <c r="F9" s="476"/>
      <c r="G9" s="155"/>
      <c r="H9" s="116"/>
      <c r="I9" s="116"/>
      <c r="J9" s="116"/>
      <c r="K9" s="116"/>
      <c r="L9" s="116"/>
      <c r="M9" s="116"/>
      <c r="N9" s="116"/>
      <c r="O9" s="116"/>
      <c r="P9" s="116"/>
      <c r="Q9" s="113"/>
    </row>
    <row r="10" spans="1:17" ht="15" customHeight="1">
      <c r="A10" s="473"/>
      <c r="B10" s="475"/>
      <c r="C10" s="205">
        <v>2018</v>
      </c>
      <c r="D10" s="205">
        <v>2019</v>
      </c>
      <c r="E10" s="205">
        <v>2020</v>
      </c>
      <c r="F10" s="476"/>
      <c r="G10" s="155"/>
      <c r="H10" s="116"/>
      <c r="I10" s="116"/>
      <c r="J10" s="116"/>
      <c r="K10" s="116"/>
      <c r="L10" s="116"/>
      <c r="M10" s="116"/>
      <c r="N10" s="116"/>
      <c r="O10" s="116"/>
      <c r="P10" s="116"/>
      <c r="Q10" s="113"/>
    </row>
    <row r="11" spans="1:17" ht="24.95" customHeight="1">
      <c r="A11" s="156">
        <v>1</v>
      </c>
      <c r="B11" s="157" t="s">
        <v>163</v>
      </c>
      <c r="C11" s="157"/>
      <c r="D11" s="157"/>
      <c r="E11" s="157"/>
      <c r="F11" s="158"/>
      <c r="G11" s="155"/>
      <c r="H11" s="116"/>
      <c r="I11" s="116"/>
      <c r="J11" s="116"/>
      <c r="K11" s="116"/>
      <c r="L11" s="116"/>
      <c r="M11" s="116"/>
      <c r="N11" s="116"/>
      <c r="O11" s="116"/>
      <c r="P11" s="116"/>
      <c r="Q11" s="113"/>
    </row>
    <row r="12" spans="1:17" ht="20.100000000000001" customHeight="1">
      <c r="A12" s="430" t="s">
        <v>150</v>
      </c>
      <c r="B12" s="431"/>
      <c r="C12" s="431"/>
      <c r="D12" s="431"/>
      <c r="E12" s="431"/>
      <c r="F12" s="432"/>
      <c r="G12" s="159"/>
      <c r="H12" s="116"/>
      <c r="I12" s="116"/>
      <c r="J12" s="116"/>
      <c r="K12" s="116"/>
      <c r="L12" s="116"/>
      <c r="M12" s="116"/>
      <c r="N12" s="116"/>
      <c r="O12" s="116"/>
      <c r="P12" s="116"/>
      <c r="Q12" s="113"/>
    </row>
    <row r="13" spans="1:17" s="161" customFormat="1" ht="20.100000000000001" customHeight="1">
      <c r="A13" s="201"/>
      <c r="B13" s="163"/>
      <c r="C13" s="202"/>
      <c r="D13" s="202"/>
      <c r="E13" s="202"/>
      <c r="F13" s="203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  <row r="14" spans="1:17" s="161" customFormat="1" ht="20.100000000000001" customHeight="1">
      <c r="A14" s="418">
        <v>44028</v>
      </c>
      <c r="B14" s="419"/>
      <c r="C14" s="419"/>
      <c r="D14" s="419"/>
      <c r="E14" s="419"/>
      <c r="F14" s="42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</row>
    <row r="15" spans="1:17" s="161" customFormat="1" ht="20.100000000000001" customHeight="1">
      <c r="A15" s="201"/>
      <c r="B15" s="162" t="s">
        <v>151</v>
      </c>
      <c r="C15" s="163"/>
      <c r="D15" s="200"/>
      <c r="E15" s="200"/>
      <c r="F15" s="164"/>
      <c r="G15" s="165"/>
      <c r="H15" s="165"/>
      <c r="I15" s="165"/>
      <c r="J15" s="165"/>
      <c r="K15" s="160"/>
      <c r="L15" s="160"/>
      <c r="M15" s="160"/>
      <c r="N15" s="160"/>
      <c r="O15" s="160"/>
      <c r="P15" s="160"/>
      <c r="Q15" s="160"/>
    </row>
    <row r="16" spans="1:17" s="161" customFormat="1" ht="20.100000000000001" customHeight="1" thickBot="1">
      <c r="A16" s="421"/>
      <c r="B16" s="422"/>
      <c r="C16" s="422"/>
      <c r="D16" s="422"/>
      <c r="E16" s="422"/>
      <c r="F16" s="423"/>
      <c r="G16" s="165"/>
      <c r="H16" s="165"/>
      <c r="I16" s="165"/>
      <c r="J16" s="165"/>
      <c r="K16" s="160"/>
      <c r="L16" s="160"/>
      <c r="M16" s="160"/>
      <c r="N16" s="160"/>
      <c r="O16" s="160"/>
      <c r="P16" s="160"/>
      <c r="Q16" s="160"/>
    </row>
    <row r="17" spans="1:17" ht="24.95" customHeight="1">
      <c r="A17" s="116"/>
      <c r="B17" s="116"/>
      <c r="C17" s="116"/>
      <c r="D17" s="154"/>
      <c r="E17" s="154"/>
      <c r="F17" s="154"/>
      <c r="G17" s="166"/>
      <c r="H17" s="166"/>
      <c r="I17" s="166"/>
      <c r="J17" s="166"/>
      <c r="K17" s="116"/>
      <c r="L17" s="116"/>
      <c r="M17" s="116"/>
      <c r="N17" s="116"/>
      <c r="O17" s="116"/>
      <c r="P17" s="116"/>
      <c r="Q17" s="113"/>
    </row>
    <row r="18" spans="1:17" ht="24.95" customHeight="1">
      <c r="A18" s="116"/>
      <c r="B18" s="116"/>
      <c r="C18" s="116"/>
      <c r="D18" s="116"/>
      <c r="E18" s="116"/>
      <c r="F18" s="116"/>
      <c r="G18" s="116"/>
      <c r="H18" s="116"/>
      <c r="I18" s="113"/>
      <c r="J18" s="116"/>
      <c r="K18" s="116"/>
      <c r="L18" s="116"/>
      <c r="M18" s="116"/>
      <c r="N18" s="116"/>
      <c r="O18" s="116"/>
      <c r="P18" s="116"/>
      <c r="Q18" s="113"/>
    </row>
    <row r="19" spans="1:17" ht="24.95" customHeight="1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24.95" customHeight="1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ht="24.9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7" ht="24.95" customHeight="1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  <row r="23" spans="1:17" ht="24.95" customHeight="1">
      <c r="A23" s="116"/>
      <c r="B23" s="167"/>
      <c r="C23" s="167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</row>
    <row r="24" spans="1:17" ht="24.95" customHeight="1">
      <c r="A24" s="116"/>
      <c r="B24" s="154"/>
      <c r="C24" s="154"/>
      <c r="D24" s="154"/>
      <c r="E24" s="154"/>
      <c r="F24" s="154"/>
      <c r="G24" s="154"/>
      <c r="H24" s="154"/>
      <c r="I24" s="168"/>
      <c r="J24" s="168"/>
      <c r="K24" s="168"/>
      <c r="L24" s="169"/>
      <c r="M24" s="168"/>
      <c r="N24" s="168"/>
      <c r="O24" s="168"/>
      <c r="P24" s="170"/>
      <c r="Q24" s="170"/>
    </row>
    <row r="25" spans="1:17" ht="24.95" customHeight="1">
      <c r="A25" s="116"/>
      <c r="B25" s="169"/>
      <c r="C25" s="169"/>
      <c r="D25" s="168"/>
      <c r="E25" s="168"/>
      <c r="F25" s="168"/>
      <c r="G25" s="168"/>
      <c r="H25" s="168"/>
      <c r="I25" s="168"/>
      <c r="J25" s="168"/>
      <c r="K25" s="168"/>
      <c r="L25" s="169"/>
      <c r="M25" s="168"/>
      <c r="N25" s="168"/>
      <c r="O25" s="168"/>
      <c r="P25" s="170"/>
      <c r="Q25" s="170"/>
    </row>
    <row r="26" spans="1:17" ht="24.95" customHeight="1">
      <c r="A26" s="116"/>
      <c r="B26" s="169"/>
      <c r="C26" s="169"/>
      <c r="D26" s="168"/>
      <c r="E26" s="168"/>
      <c r="F26" s="168"/>
      <c r="G26" s="168"/>
      <c r="H26" s="168"/>
      <c r="I26" s="168"/>
      <c r="J26" s="168"/>
      <c r="K26" s="168"/>
      <c r="L26" s="169"/>
      <c r="M26" s="168"/>
      <c r="N26" s="168"/>
      <c r="O26" s="168"/>
      <c r="P26" s="170"/>
      <c r="Q26" s="170"/>
    </row>
    <row r="27" spans="1:17" ht="24.95" customHeight="1">
      <c r="A27" s="116"/>
      <c r="B27" s="169"/>
      <c r="C27" s="169"/>
      <c r="D27" s="168"/>
      <c r="E27" s="168"/>
      <c r="F27" s="168"/>
      <c r="G27" s="168"/>
      <c r="H27" s="168"/>
      <c r="I27" s="168"/>
      <c r="J27" s="168"/>
      <c r="K27" s="168"/>
      <c r="L27" s="169"/>
      <c r="M27" s="168"/>
      <c r="N27" s="168"/>
      <c r="O27" s="168"/>
      <c r="P27" s="170"/>
      <c r="Q27" s="170"/>
    </row>
    <row r="28" spans="1:17" ht="24.95" customHeight="1">
      <c r="A28" s="116"/>
      <c r="B28" s="169"/>
      <c r="C28" s="169"/>
      <c r="D28" s="168"/>
      <c r="E28" s="168"/>
      <c r="F28" s="168"/>
      <c r="G28" s="168"/>
      <c r="H28" s="168"/>
      <c r="I28" s="168"/>
      <c r="J28" s="168"/>
      <c r="K28" s="168"/>
      <c r="L28" s="169"/>
      <c r="M28" s="168"/>
      <c r="N28" s="168"/>
      <c r="O28" s="168"/>
      <c r="P28" s="170"/>
      <c r="Q28" s="170"/>
    </row>
    <row r="1010" spans="1:15" ht="24.95" customHeight="1">
      <c r="A1010" s="171"/>
      <c r="B1010" s="172"/>
      <c r="C1010" s="172"/>
      <c r="D1010" s="172"/>
      <c r="E1010" s="172"/>
      <c r="F1010" s="172"/>
      <c r="G1010" s="172"/>
      <c r="H1010" s="172"/>
      <c r="I1010" s="172"/>
      <c r="J1010" s="172"/>
      <c r="K1010" s="172"/>
      <c r="L1010" s="172"/>
      <c r="M1010" s="172"/>
      <c r="N1010" s="172"/>
      <c r="O1010" s="172"/>
    </row>
    <row r="1011" spans="1:15" ht="24.95" customHeight="1">
      <c r="A1011" s="173"/>
      <c r="B1011" s="172"/>
      <c r="C1011" s="172"/>
      <c r="D1011" s="172"/>
      <c r="E1011" s="172"/>
      <c r="F1011" s="172"/>
      <c r="G1011" s="172"/>
      <c r="H1011" s="172"/>
      <c r="I1011" s="172"/>
      <c r="J1011" s="172"/>
      <c r="K1011" s="172"/>
      <c r="L1011" s="172"/>
      <c r="M1011" s="172"/>
      <c r="N1011" s="172"/>
      <c r="O1011" s="172"/>
    </row>
    <row r="1012" spans="1:15" ht="24.95" customHeight="1">
      <c r="A1012" s="173"/>
      <c r="B1012" s="172"/>
      <c r="C1012" s="172"/>
      <c r="D1012" s="172"/>
      <c r="E1012" s="172"/>
      <c r="F1012" s="172"/>
      <c r="G1012" s="172"/>
      <c r="H1012" s="172"/>
      <c r="I1012" s="172"/>
      <c r="J1012" s="172"/>
      <c r="K1012" s="172"/>
      <c r="L1012" s="172"/>
      <c r="M1012" s="172"/>
      <c r="N1012" s="172"/>
      <c r="O1012" s="172"/>
    </row>
    <row r="1013" spans="1:15" ht="24.95" customHeight="1">
      <c r="A1013" s="173"/>
      <c r="B1013" s="172"/>
      <c r="C1013" s="172"/>
      <c r="D1013" s="172"/>
      <c r="E1013" s="172"/>
      <c r="F1013" s="172"/>
      <c r="G1013" s="172"/>
      <c r="H1013" s="172"/>
      <c r="I1013" s="172"/>
      <c r="J1013" s="172"/>
      <c r="K1013" s="172"/>
      <c r="L1013" s="172"/>
      <c r="M1013" s="172"/>
      <c r="N1013" s="172"/>
      <c r="O1013" s="172"/>
    </row>
    <row r="1014" spans="1:15" ht="24.95" customHeight="1">
      <c r="A1014" s="173"/>
      <c r="B1014" s="172"/>
      <c r="C1014" s="172"/>
      <c r="D1014" s="172"/>
      <c r="E1014" s="172"/>
      <c r="F1014" s="172"/>
      <c r="G1014" s="172"/>
      <c r="H1014" s="172"/>
      <c r="I1014" s="172"/>
      <c r="J1014" s="172"/>
      <c r="K1014" s="172"/>
      <c r="L1014" s="172"/>
      <c r="M1014" s="172"/>
      <c r="N1014" s="172"/>
      <c r="O1014" s="172"/>
    </row>
    <row r="1015" spans="1:15" ht="24.95" customHeight="1">
      <c r="A1015" s="173"/>
      <c r="B1015" s="172"/>
      <c r="C1015" s="172"/>
      <c r="D1015" s="172"/>
      <c r="E1015" s="172"/>
      <c r="F1015" s="172"/>
      <c r="G1015" s="172"/>
      <c r="H1015" s="172"/>
      <c r="I1015" s="172"/>
      <c r="J1015" s="172"/>
      <c r="K1015" s="172"/>
      <c r="L1015" s="172"/>
      <c r="M1015" s="172"/>
      <c r="N1015" s="172"/>
      <c r="O1015" s="172"/>
    </row>
    <row r="1016" spans="1:15" ht="24.95" customHeight="1">
      <c r="A1016" s="173"/>
      <c r="B1016" s="172"/>
      <c r="C1016" s="172"/>
      <c r="D1016" s="172"/>
      <c r="E1016" s="172"/>
      <c r="F1016" s="172"/>
      <c r="G1016" s="172"/>
      <c r="H1016" s="172"/>
      <c r="I1016" s="172"/>
      <c r="J1016" s="172"/>
      <c r="K1016" s="172"/>
      <c r="L1016" s="172"/>
      <c r="M1016" s="172"/>
      <c r="N1016" s="172"/>
      <c r="O1016" s="172"/>
    </row>
    <row r="1017" spans="1:15" ht="24.95" customHeight="1">
      <c r="A1017" s="173"/>
      <c r="B1017" s="172"/>
      <c r="C1017" s="172"/>
      <c r="D1017" s="172"/>
      <c r="E1017" s="172"/>
      <c r="F1017" s="172"/>
      <c r="G1017" s="172"/>
      <c r="H1017" s="172"/>
      <c r="I1017" s="172"/>
      <c r="J1017" s="172"/>
      <c r="K1017" s="172"/>
      <c r="L1017" s="172"/>
      <c r="M1017" s="172"/>
      <c r="N1017" s="172"/>
      <c r="O1017" s="172"/>
    </row>
    <row r="1018" spans="1:15" ht="24.95" customHeight="1">
      <c r="A1018" s="173"/>
      <c r="B1018" s="172"/>
      <c r="C1018" s="172"/>
      <c r="D1018" s="172"/>
      <c r="E1018" s="172"/>
      <c r="F1018" s="172"/>
      <c r="G1018" s="172"/>
      <c r="H1018" s="172"/>
      <c r="I1018" s="172"/>
      <c r="J1018" s="172"/>
      <c r="K1018" s="172"/>
      <c r="L1018" s="172"/>
      <c r="M1018" s="172"/>
      <c r="N1018" s="172"/>
      <c r="O1018" s="172"/>
    </row>
    <row r="1019" spans="1:15" ht="24.95" customHeight="1">
      <c r="A1019" s="173"/>
      <c r="B1019" s="172"/>
      <c r="C1019" s="172"/>
      <c r="D1019" s="172"/>
      <c r="E1019" s="172"/>
      <c r="F1019" s="172"/>
      <c r="G1019" s="172"/>
      <c r="H1019" s="172"/>
      <c r="I1019" s="172"/>
      <c r="J1019" s="172"/>
      <c r="K1019" s="172"/>
      <c r="L1019" s="172"/>
      <c r="M1019" s="172"/>
      <c r="N1019" s="172"/>
      <c r="O1019" s="172"/>
    </row>
    <row r="1020" spans="1:15" ht="24.95" customHeight="1">
      <c r="A1020" s="173"/>
      <c r="B1020" s="172"/>
      <c r="C1020" s="172"/>
      <c r="D1020" s="172"/>
      <c r="E1020" s="172"/>
      <c r="F1020" s="172"/>
      <c r="G1020" s="172"/>
      <c r="H1020" s="172"/>
      <c r="I1020" s="172"/>
      <c r="J1020" s="172"/>
      <c r="K1020" s="172"/>
      <c r="L1020" s="172"/>
      <c r="M1020" s="172"/>
      <c r="N1020" s="172"/>
      <c r="O1020" s="172"/>
    </row>
    <row r="1021" spans="1:15" ht="24.95" customHeight="1">
      <c r="A1021" s="173"/>
      <c r="B1021" s="172"/>
      <c r="C1021" s="172"/>
      <c r="D1021" s="172"/>
      <c r="E1021" s="172"/>
      <c r="F1021" s="172"/>
      <c r="G1021" s="172"/>
      <c r="H1021" s="172"/>
      <c r="I1021" s="172"/>
      <c r="J1021" s="172"/>
      <c r="K1021" s="172"/>
      <c r="L1021" s="172"/>
      <c r="M1021" s="172"/>
      <c r="N1021" s="172"/>
      <c r="O1021" s="172"/>
    </row>
    <row r="1022" spans="1:15" ht="24.95" customHeight="1">
      <c r="A1022" s="173"/>
      <c r="B1022" s="172"/>
      <c r="C1022" s="172"/>
      <c r="D1022" s="172"/>
      <c r="E1022" s="172"/>
      <c r="F1022" s="172"/>
      <c r="G1022" s="172"/>
      <c r="H1022" s="172"/>
      <c r="I1022" s="172"/>
      <c r="J1022" s="172"/>
      <c r="K1022" s="172"/>
      <c r="L1022" s="172"/>
      <c r="M1022" s="172"/>
      <c r="N1022" s="172"/>
      <c r="O1022" s="172"/>
    </row>
    <row r="1023" spans="1:15" ht="24.95" customHeight="1">
      <c r="A1023" s="173"/>
      <c r="B1023" s="172"/>
      <c r="C1023" s="172"/>
      <c r="D1023" s="172"/>
      <c r="E1023" s="172"/>
      <c r="F1023" s="172"/>
      <c r="G1023" s="172"/>
      <c r="H1023" s="172"/>
      <c r="I1023" s="172"/>
      <c r="J1023" s="172"/>
      <c r="K1023" s="172"/>
      <c r="L1023" s="172"/>
      <c r="M1023" s="172"/>
      <c r="N1023" s="172"/>
      <c r="O1023" s="172"/>
    </row>
    <row r="1024" spans="1:15" ht="24.95" customHeight="1">
      <c r="A1024" s="173"/>
      <c r="B1024" s="172"/>
      <c r="C1024" s="172"/>
      <c r="D1024" s="172"/>
      <c r="E1024" s="172"/>
      <c r="F1024" s="172"/>
      <c r="G1024" s="172"/>
      <c r="H1024" s="172"/>
      <c r="I1024" s="172"/>
      <c r="J1024" s="172"/>
      <c r="K1024" s="172"/>
      <c r="L1024" s="172"/>
      <c r="M1024" s="172"/>
      <c r="N1024" s="172"/>
      <c r="O1024" s="172"/>
    </row>
    <row r="1025" spans="1:15" ht="24.95" customHeight="1">
      <c r="A1025" s="173"/>
      <c r="B1025" s="172"/>
      <c r="C1025" s="172"/>
      <c r="D1025" s="172"/>
      <c r="E1025" s="172"/>
      <c r="F1025" s="172"/>
      <c r="G1025" s="172"/>
      <c r="H1025" s="172"/>
      <c r="I1025" s="172"/>
      <c r="J1025" s="172"/>
      <c r="K1025" s="172"/>
      <c r="L1025" s="172"/>
      <c r="M1025" s="172"/>
      <c r="N1025" s="172"/>
      <c r="O1025" s="172"/>
    </row>
    <row r="1026" spans="1:15" ht="24.95" customHeight="1">
      <c r="A1026" s="173"/>
      <c r="B1026" s="172"/>
      <c r="C1026" s="172"/>
      <c r="D1026" s="172"/>
      <c r="E1026" s="172"/>
      <c r="F1026" s="172"/>
      <c r="G1026" s="172"/>
      <c r="H1026" s="172"/>
      <c r="I1026" s="172"/>
      <c r="J1026" s="172"/>
      <c r="K1026" s="172"/>
      <c r="L1026" s="172"/>
      <c r="M1026" s="172"/>
      <c r="N1026" s="172"/>
      <c r="O1026" s="172"/>
    </row>
    <row r="1027" spans="1:15" ht="24.95" customHeight="1">
      <c r="A1027" s="173"/>
      <c r="B1027" s="172"/>
      <c r="C1027" s="172"/>
      <c r="D1027" s="172"/>
      <c r="E1027" s="172"/>
      <c r="F1027" s="172"/>
      <c r="G1027" s="172"/>
      <c r="H1027" s="172"/>
      <c r="I1027" s="172"/>
      <c r="J1027" s="172"/>
      <c r="K1027" s="172"/>
      <c r="L1027" s="172"/>
      <c r="M1027" s="172"/>
      <c r="N1027" s="172"/>
      <c r="O1027" s="172"/>
    </row>
    <row r="1028" spans="1:15" ht="24.95" customHeight="1">
      <c r="A1028" s="173"/>
      <c r="B1028" s="172"/>
      <c r="C1028" s="172"/>
      <c r="D1028" s="172"/>
      <c r="E1028" s="172"/>
      <c r="F1028" s="172"/>
      <c r="G1028" s="172"/>
      <c r="H1028" s="172"/>
      <c r="I1028" s="172"/>
      <c r="J1028" s="172"/>
      <c r="K1028" s="172"/>
      <c r="L1028" s="172"/>
      <c r="M1028" s="172"/>
      <c r="N1028" s="172"/>
      <c r="O1028" s="172"/>
    </row>
    <row r="1029" spans="1:15" ht="24.95" customHeight="1">
      <c r="A1029" s="173"/>
      <c r="B1029" s="172"/>
      <c r="C1029" s="172"/>
      <c r="D1029" s="172"/>
      <c r="E1029" s="172"/>
      <c r="F1029" s="172"/>
      <c r="G1029" s="172"/>
      <c r="H1029" s="172"/>
      <c r="I1029" s="172"/>
      <c r="J1029" s="172"/>
      <c r="K1029" s="172"/>
      <c r="L1029" s="172"/>
      <c r="M1029" s="172"/>
      <c r="N1029" s="172"/>
      <c r="O1029" s="172"/>
    </row>
  </sheetData>
  <sheetProtection sheet="1" objects="1" scenarios="1"/>
  <mergeCells count="15">
    <mergeCell ref="A12:F12"/>
    <mergeCell ref="A14:F14"/>
    <mergeCell ref="A16:F16"/>
    <mergeCell ref="A7:F7"/>
    <mergeCell ref="A8:A10"/>
    <mergeCell ref="B8:B10"/>
    <mergeCell ref="C8:E8"/>
    <mergeCell ref="F8:F10"/>
    <mergeCell ref="C9:E9"/>
    <mergeCell ref="A6:F6"/>
    <mergeCell ref="A1:F1"/>
    <mergeCell ref="A2:F2"/>
    <mergeCell ref="A3:F3"/>
    <mergeCell ref="A4:F4"/>
    <mergeCell ref="A5:F5"/>
  </mergeCells>
  <printOptions horizontalCentered="1"/>
  <pageMargins left="0.25" right="0.25" top="0.75" bottom="0.75" header="0.3" footer="0.3"/>
  <pageSetup paperSize="9" orientation="portrait" blackAndWhite="1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showGridLines="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sqref="A1:E1"/>
    </sheetView>
  </sheetViews>
  <sheetFormatPr defaultRowHeight="12.75"/>
  <cols>
    <col min="1" max="1" width="3.7109375" style="104" customWidth="1"/>
    <col min="2" max="2" width="7" style="104" bestFit="1" customWidth="1"/>
    <col min="3" max="3" width="25.7109375" style="104" customWidth="1"/>
    <col min="4" max="4" width="35.7109375" style="148" customWidth="1"/>
    <col min="5" max="5" width="10.7109375" style="104" customWidth="1"/>
    <col min="6" max="6" width="9.140625" style="104"/>
    <col min="7" max="7" width="22.7109375" style="104" customWidth="1"/>
    <col min="8" max="16384" width="9.140625" style="104"/>
  </cols>
  <sheetData>
    <row r="1" spans="1:16" ht="20.100000000000001" customHeight="1">
      <c r="A1" s="435" t="s">
        <v>75</v>
      </c>
      <c r="B1" s="477"/>
      <c r="C1" s="477"/>
      <c r="D1" s="477"/>
      <c r="E1" s="478"/>
      <c r="F1" s="125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>
      <c r="A2" s="438" t="s">
        <v>147</v>
      </c>
      <c r="B2" s="479"/>
      <c r="C2" s="479"/>
      <c r="D2" s="479"/>
      <c r="E2" s="480"/>
      <c r="F2" s="126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20.100000000000001" customHeight="1">
      <c r="A3" s="441" t="s">
        <v>148</v>
      </c>
      <c r="B3" s="481"/>
      <c r="C3" s="481"/>
      <c r="D3" s="481"/>
      <c r="E3" s="482"/>
      <c r="F3" s="127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9.9499999999999993" customHeight="1">
      <c r="A4" s="483">
        <v>44028</v>
      </c>
      <c r="B4" s="484"/>
      <c r="C4" s="484"/>
      <c r="D4" s="484"/>
      <c r="E4" s="485"/>
      <c r="F4" s="128"/>
      <c r="G4" s="187"/>
      <c r="H4" s="187"/>
      <c r="I4" s="187"/>
      <c r="J4" s="187"/>
      <c r="K4" s="187"/>
      <c r="L4" s="187"/>
      <c r="M4" s="187"/>
      <c r="N4" s="103"/>
      <c r="O4" s="103"/>
      <c r="P4" s="103"/>
    </row>
    <row r="5" spans="1:16" ht="20.100000000000001" customHeight="1">
      <c r="A5" s="316" t="s">
        <v>149</v>
      </c>
      <c r="B5" s="486"/>
      <c r="C5" s="486"/>
      <c r="D5" s="486"/>
      <c r="E5" s="487"/>
      <c r="F5" s="129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ht="20.100000000000001" customHeight="1">
      <c r="A6" s="303" t="s">
        <v>61</v>
      </c>
      <c r="B6" s="313"/>
      <c r="C6" s="313"/>
      <c r="D6" s="313"/>
      <c r="E6" s="314"/>
      <c r="F6" s="130"/>
      <c r="G6" s="110"/>
      <c r="H6" s="110"/>
      <c r="I6" s="110"/>
      <c r="J6" s="110"/>
      <c r="K6" s="110"/>
      <c r="L6" s="110"/>
      <c r="M6" s="103"/>
      <c r="N6" s="103"/>
      <c r="O6" s="103"/>
      <c r="P6" s="103"/>
    </row>
    <row r="7" spans="1:16" ht="9.9499999999999993" customHeight="1">
      <c r="A7" s="325" t="s">
        <v>150</v>
      </c>
      <c r="B7" s="325"/>
      <c r="C7" s="325"/>
      <c r="D7" s="325"/>
      <c r="E7" s="325"/>
      <c r="F7" s="128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1:16" s="112" customFormat="1" ht="15" customHeight="1">
      <c r="A8" s="131"/>
      <c r="B8" s="194" t="s">
        <v>20</v>
      </c>
      <c r="C8" s="195" t="s">
        <v>0</v>
      </c>
      <c r="D8" s="196" t="s">
        <v>25</v>
      </c>
      <c r="E8" s="197" t="s">
        <v>23</v>
      </c>
      <c r="F8" s="135"/>
      <c r="G8" s="136"/>
      <c r="H8" s="136"/>
      <c r="I8" s="136"/>
      <c r="J8" s="136"/>
      <c r="K8" s="136"/>
      <c r="L8" s="136"/>
      <c r="M8" s="136"/>
      <c r="N8" s="136"/>
      <c r="O8" s="136"/>
      <c r="P8" s="136"/>
    </row>
    <row r="9" spans="1:16" s="112" customFormat="1" ht="15" customHeight="1">
      <c r="A9" s="137"/>
      <c r="B9" s="189">
        <v>1</v>
      </c>
      <c r="C9" s="190" t="s">
        <v>164</v>
      </c>
      <c r="D9" s="191"/>
      <c r="E9" s="192"/>
      <c r="F9" s="135"/>
      <c r="G9" s="136"/>
      <c r="H9" s="136"/>
      <c r="I9" s="136"/>
      <c r="J9" s="136"/>
      <c r="K9" s="136"/>
      <c r="L9" s="136"/>
      <c r="M9" s="136"/>
      <c r="N9" s="136"/>
      <c r="O9" s="136"/>
      <c r="P9" s="136"/>
    </row>
  </sheetData>
  <sheetProtection sheet="1" objects="1" scenarios="1"/>
  <mergeCells count="7">
    <mergeCell ref="A7:E7"/>
    <mergeCell ref="A1:E1"/>
    <mergeCell ref="A2:E2"/>
    <mergeCell ref="A3:E3"/>
    <mergeCell ref="A4:E4"/>
    <mergeCell ref="A5:E5"/>
    <mergeCell ref="A6:E6"/>
  </mergeCells>
  <printOptions horizontalCentered="1"/>
  <pageMargins left="0.75" right="0.5" top="0.5" bottom="0.5" header="0.3" footer="0.25"/>
  <pageSetup paperSize="9" orientation="portrait" blackAndWhite="1" r:id="rId1"/>
  <headerFooter alignWithMargins="0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44</vt:i4>
      </vt:variant>
    </vt:vector>
  </HeadingPairs>
  <TitlesOfParts>
    <vt:vector size="71" baseType="lpstr">
      <vt:lpstr>Index</vt:lpstr>
      <vt:lpstr>10(a)</vt:lpstr>
      <vt:lpstr>10(b)</vt:lpstr>
      <vt:lpstr>10(c)</vt:lpstr>
      <vt:lpstr>10(d)</vt:lpstr>
      <vt:lpstr>10(e)</vt:lpstr>
      <vt:lpstr>10(f)</vt:lpstr>
      <vt:lpstr>10(g)</vt:lpstr>
      <vt:lpstr>10(h)</vt:lpstr>
      <vt:lpstr>10(i)</vt:lpstr>
      <vt:lpstr>12(a)</vt:lpstr>
      <vt:lpstr>12(b)</vt:lpstr>
      <vt:lpstr>12(c)</vt:lpstr>
      <vt:lpstr>12(d)</vt:lpstr>
      <vt:lpstr>12(e)</vt:lpstr>
      <vt:lpstr>12(f)</vt:lpstr>
      <vt:lpstr>12(g)</vt:lpstr>
      <vt:lpstr>12(h)</vt:lpstr>
      <vt:lpstr>12(i)</vt:lpstr>
      <vt:lpstr>12(i)-F</vt:lpstr>
      <vt:lpstr>12(j)</vt:lpstr>
      <vt:lpstr>12(k)</vt:lpstr>
      <vt:lpstr>12(l)</vt:lpstr>
      <vt:lpstr>12(m)</vt:lpstr>
      <vt:lpstr>12(n)</vt:lpstr>
      <vt:lpstr>12(o)</vt:lpstr>
      <vt:lpstr>12(p)</vt:lpstr>
      <vt:lpstr>'10(a)'!Print_Area</vt:lpstr>
      <vt:lpstr>'10(b)'!Print_Area</vt:lpstr>
      <vt:lpstr>'10(c)'!Print_Area</vt:lpstr>
      <vt:lpstr>'10(d)'!Print_Area</vt:lpstr>
      <vt:lpstr>'10(e)'!Print_Area</vt:lpstr>
      <vt:lpstr>'10(f)'!Print_Area</vt:lpstr>
      <vt:lpstr>'10(g)'!Print_Area</vt:lpstr>
      <vt:lpstr>'10(h)'!Print_Area</vt:lpstr>
      <vt:lpstr>'10(i)'!Print_Area</vt:lpstr>
      <vt:lpstr>'12(a)'!Print_Area</vt:lpstr>
      <vt:lpstr>'12(b)'!Print_Area</vt:lpstr>
      <vt:lpstr>'12(c)'!Print_Area</vt:lpstr>
      <vt:lpstr>'12(d)'!Print_Area</vt:lpstr>
      <vt:lpstr>'12(e)'!Print_Area</vt:lpstr>
      <vt:lpstr>'12(f)'!Print_Area</vt:lpstr>
      <vt:lpstr>'12(g)'!Print_Area</vt:lpstr>
      <vt:lpstr>'12(h)'!Print_Area</vt:lpstr>
      <vt:lpstr>'12(i)'!Print_Area</vt:lpstr>
      <vt:lpstr>'12(i)-F'!Print_Area</vt:lpstr>
      <vt:lpstr>'12(j)'!Print_Area</vt:lpstr>
      <vt:lpstr>'12(k)'!Print_Area</vt:lpstr>
      <vt:lpstr>'12(l)'!Print_Area</vt:lpstr>
      <vt:lpstr>'12(m)'!Print_Area</vt:lpstr>
      <vt:lpstr>'12(n)'!Print_Area</vt:lpstr>
      <vt:lpstr>'12(o)'!Print_Area</vt:lpstr>
      <vt:lpstr>'12(p)'!Print_Area</vt:lpstr>
      <vt:lpstr>'10(a)'!Print_Titles</vt:lpstr>
      <vt:lpstr>'10(b)'!Print_Titles</vt:lpstr>
      <vt:lpstr>'10(c)'!Print_Titles</vt:lpstr>
      <vt:lpstr>'10(e)'!Print_Titles</vt:lpstr>
      <vt:lpstr>'10(f)'!Print_Titles</vt:lpstr>
      <vt:lpstr>'10(h)'!Print_Titles</vt:lpstr>
      <vt:lpstr>'10(i)'!Print_Titles</vt:lpstr>
      <vt:lpstr>'12(a)'!Print_Titles</vt:lpstr>
      <vt:lpstr>'12(g)'!Print_Titles</vt:lpstr>
      <vt:lpstr>'12(h)'!Print_Titles</vt:lpstr>
      <vt:lpstr>'12(i)'!Print_Titles</vt:lpstr>
      <vt:lpstr>'12(i)-F'!Print_Titles</vt:lpstr>
      <vt:lpstr>'12(j)'!Print_Titles</vt:lpstr>
      <vt:lpstr>'12(k)'!Print_Titles</vt:lpstr>
      <vt:lpstr>'12(l)'!Print_Titles</vt:lpstr>
      <vt:lpstr>'12(m)'!Print_Titles</vt:lpstr>
      <vt:lpstr>'12(n)'!Print_Titles</vt:lpstr>
      <vt:lpstr>'12(p)'!Print_Titles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pc</cp:lastModifiedBy>
  <cp:lastPrinted>2013-06-01T04:17:46Z</cp:lastPrinted>
  <dcterms:created xsi:type="dcterms:W3CDTF">2009-02-25T03:50:39Z</dcterms:created>
  <dcterms:modified xsi:type="dcterms:W3CDTF">2020-09-22T16:11:50Z</dcterms:modified>
</cp:coreProperties>
</file>